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shares\home\moonem\My Documents\PC\Jul2021\"/>
    </mc:Choice>
  </mc:AlternateContent>
  <bookViews>
    <workbookView xWindow="480" yWindow="1230" windowWidth="19410" windowHeight="5490"/>
  </bookViews>
  <sheets>
    <sheet name="July 2021 - PC" sheetId="6" r:id="rId1"/>
    <sheet name="Sheet1" sheetId="7" state="hidden" r:id="rId2"/>
  </sheets>
  <definedNames>
    <definedName name="_AMO_UniqueIdentifier" hidden="1">"'171281d9-a51c-4f6b-af8d-53310a5eae24'"</definedName>
    <definedName name="_xlnm._FilterDatabase" localSheetId="0" hidden="1">'July 2021 - PC'!$A$1:$K$22</definedName>
    <definedName name="ItemInfo">Sheet1!$A$2:$A$4</definedName>
    <definedName name="ItemInfo1">Sheet1!$A$1:$A$4</definedName>
    <definedName name="Notes">Sheet1!$B$1:$B$3</definedName>
    <definedName name="OLE_LINK5" localSheetId="0">'July 2021 - PC'!$B$2</definedName>
  </definedNames>
  <calcPr calcId="162913"/>
</workbook>
</file>

<file path=xl/calcChain.xml><?xml version="1.0" encoding="utf-8"?>
<calcChain xmlns="http://schemas.openxmlformats.org/spreadsheetml/2006/main">
  <c r="H10" i="6" l="1"/>
  <c r="H12" i="6"/>
  <c r="H11" i="6" l="1"/>
  <c r="C25" i="6" l="1"/>
  <c r="H2" i="6" l="1"/>
  <c r="H6" i="6"/>
  <c r="H7" i="6"/>
  <c r="H8" i="6"/>
  <c r="H9" i="6"/>
  <c r="H5" i="6"/>
  <c r="H3" i="6" l="1"/>
  <c r="H4" i="6"/>
  <c r="H24" i="6" l="1"/>
</calcChain>
</file>

<file path=xl/sharedStrings.xml><?xml version="1.0" encoding="utf-8"?>
<sst xmlns="http://schemas.openxmlformats.org/spreadsheetml/2006/main" count="66" uniqueCount="35">
  <si>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</si>
  <si>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</si>
  <si>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</si>
  <si>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</si>
  <si>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</si>
  <si>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</si>
  <si>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</si>
  <si>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</si>
  <si>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</si>
  <si>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</si>
  <si>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</si>
  <si>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</si>
  <si>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</si>
  <si>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</si>
  <si>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</si>
  <si>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</si>
  <si>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</si>
  <si>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</si>
  <si>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</si>
  <si>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</si>
  <si>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</si>
  <si>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</si>
  <si>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Meeting Minutes</t>
  </si>
  <si>
    <t>Yes</t>
  </si>
  <si>
    <t>Reliability Compliance Update</t>
  </si>
  <si>
    <t>Capacity Interconnection Rights for ELCC Resources Update</t>
  </si>
  <si>
    <t>Manual 14A: New Services Request Process Update</t>
  </si>
  <si>
    <t>Interconnection Process Reform Update</t>
  </si>
  <si>
    <t>Meets posting date requirement
7/8/2021 *</t>
  </si>
  <si>
    <t>Review of the PC Work Plan</t>
  </si>
  <si>
    <t>Critical Infrastructure Stakeholder Oversight - Mitigation</t>
  </si>
  <si>
    <t>Manual 20: Resource Adequacy Analysis</t>
  </si>
  <si>
    <t>Load Model Selection</t>
  </si>
  <si>
    <t>Designated Entity Agreements Update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</si>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</sst>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1">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4" fontId="3" fillId="0" borderId="0" xfId="0" applyNumberFormat="1" applyFont="1" applyFill="1" applyAlignment="1">
      <alignment horizontal="center"/>
    </xf>
    <xf numFmtId="14" fontId="3" fillId="0" borderId="0" xfId="0" applyNumberFormat="1" applyFont="1" applyAlignment="1">
      <alignment horizontal="center"/>
    </xf>
    <xf numFmtId="14" fontId="3" fillId="0" borderId="1" xfId="0" applyNumberFormat="1" applyFont="1" applyBorder="1" applyAlignment="1">
      <alignment horizontal="center" vertic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2" fontId="3" fillId="0" borderId="1" xfId="1" applyNumberFormat="1" applyFont="1" applyFill="1" applyBorder="1" applyAlignment="1">
      <alignment horizontal="center"/>
    </xf>
    <xf numFmtId="166" fontId="3" fillId="0" borderId="0" xfId="0" applyNumberFormat="1" applyFont="1" applyAlignment="1">
      <alignment horizontal="center"/>
    </xf>
    <xf numFmtId="14" fontId="3" fillId="0" borderId="1" xfId="0" applyNumberFormat="1" applyFont="1" applyBorder="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323850</xdr:colOff>
      <xdr:row>24</xdr:row>
      <xdr:rowOff>142875</xdr:rowOff>
    </xdr:from>
    <xdr:to>
      <xdr:col>9</xdr:col>
      <xdr:colOff>95250</xdr:colOff>
      <xdr:row>32</xdr:row>
      <xdr:rowOff>9525</xdr:rowOff>
    </xdr:to>
    <xdr:sp macro="" textlink="">
      <xdr:nvSpPr>
        <xdr:cNvPr id="2" name="TextBox 1"/>
        <xdr:cNvSpPr txBox="1"/>
      </xdr:nvSpPr>
      <xdr:spPr>
        <a:xfrm>
          <a:off x="7505700" y="4391025"/>
          <a:ext cx="2828925"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zoomScaleNormal="100" workbookViewId="0">
      <selection activeCell="J16" sqref="J16"/>
    </sheetView>
  </sheetViews>
  <sheetFormatPr defaultColWidth="8.85546875" defaultRowHeight="12.75" x14ac:dyDescent="0.2"/>
  <cols>
    <col min="1" max="1" width="10.5703125" style="1" bestFit="1" customWidth="1"/>
    <col min="2" max="2" width="88.85546875" style="1" bestFit="1" customWidth="1"/>
    <col min="3" max="3" width="12.5703125" style="7" customWidth="1"/>
    <col min="4" max="4" width="17.5703125" style="7" customWidth="1"/>
    <col min="5" max="5" width="22.5703125" style="7" customWidth="1"/>
    <col min="6" max="6" width="12.5703125" style="7" customWidth="1"/>
    <col min="7" max="7" width="14.85546875" style="7" customWidth="1"/>
    <col min="8" max="8" width="16.85546875" style="7" customWidth="1"/>
    <col min="9" max="9" width="14.140625" style="7" bestFit="1" customWidth="1"/>
    <col min="10" max="10" width="16.5703125" style="7" customWidth="1"/>
    <col min="11" max="11" width="12.5703125" style="7" customWidth="1"/>
    <col min="12" max="16384" width="8.85546875" style="1"/>
  </cols>
  <sheetData>
    <row r="1" spans="1:11" ht="38.25" x14ac:dyDescent="0.2">
      <c r="A1" s="12" t="s">
        <v>0</v>
      </c>
      <c r="B1" s="12" t="s">
        <v>1</v>
      </c>
      <c r="C1" s="12" t="s">
        <v>14</v>
      </c>
      <c r="D1" s="12" t="s">
        <v>15</v>
      </c>
      <c r="E1" s="12" t="s">
        <v>16</v>
      </c>
      <c r="F1" s="12" t="s">
        <v>9</v>
      </c>
      <c r="G1" s="12" t="s">
        <v>13</v>
      </c>
      <c r="H1" s="12" t="s">
        <v>28</v>
      </c>
      <c r="I1" s="12" t="s">
        <v>17</v>
      </c>
      <c r="J1" s="12" t="s">
        <v>18</v>
      </c>
      <c r="K1" s="12" t="s">
        <v>2</v>
      </c>
    </row>
    <row r="2" spans="1:11" x14ac:dyDescent="0.2">
      <c r="A2" s="8">
        <v>2</v>
      </c>
      <c r="B2" s="17" t="s">
        <v>3</v>
      </c>
      <c r="C2" s="2" t="s">
        <v>23</v>
      </c>
      <c r="D2" s="3">
        <v>1</v>
      </c>
      <c r="E2" s="3">
        <v>1</v>
      </c>
      <c r="F2" s="3">
        <v>1</v>
      </c>
      <c r="G2" s="18">
        <v>44383</v>
      </c>
      <c r="H2" s="9">
        <f>+($C$24-G2)</f>
        <v>7</v>
      </c>
      <c r="I2" s="4" t="s">
        <v>12</v>
      </c>
      <c r="J2" s="19"/>
      <c r="K2" s="8" t="s">
        <v>5</v>
      </c>
    </row>
    <row r="3" spans="1:11" s="5" customFormat="1" x14ac:dyDescent="0.2">
      <c r="A3" s="16">
        <v>3</v>
      </c>
      <c r="B3" s="17" t="s">
        <v>22</v>
      </c>
      <c r="C3" s="2" t="s">
        <v>23</v>
      </c>
      <c r="D3" s="3">
        <v>1</v>
      </c>
      <c r="E3" s="3">
        <v>1</v>
      </c>
      <c r="F3" s="3">
        <v>1</v>
      </c>
      <c r="G3" s="18">
        <v>44361</v>
      </c>
      <c r="H3" s="9">
        <f t="shared" ref="H3:H4" si="0">+($C$24-G3)</f>
        <v>29</v>
      </c>
      <c r="I3" s="4" t="s">
        <v>12</v>
      </c>
      <c r="J3" s="19"/>
      <c r="K3" s="8" t="s">
        <v>5</v>
      </c>
    </row>
    <row r="4" spans="1:11" s="5" customFormat="1" x14ac:dyDescent="0.2">
      <c r="A4" s="8">
        <v>4</v>
      </c>
      <c r="B4" s="17" t="s">
        <v>29</v>
      </c>
      <c r="C4" s="2" t="s">
        <v>23</v>
      </c>
      <c r="D4" s="3">
        <v>1</v>
      </c>
      <c r="E4" s="3">
        <v>1</v>
      </c>
      <c r="F4" s="3">
        <v>1</v>
      </c>
      <c r="G4" s="18">
        <v>44383</v>
      </c>
      <c r="H4" s="9">
        <f t="shared" si="0"/>
        <v>7</v>
      </c>
      <c r="I4" s="4" t="s">
        <v>12</v>
      </c>
      <c r="J4" s="23"/>
      <c r="K4" s="8" t="s">
        <v>5</v>
      </c>
    </row>
    <row r="5" spans="1:11" ht="13.5" customHeight="1" x14ac:dyDescent="0.2">
      <c r="A5" s="8">
        <v>5</v>
      </c>
      <c r="B5" s="17" t="s">
        <v>26</v>
      </c>
      <c r="C5" s="2" t="s">
        <v>23</v>
      </c>
      <c r="D5" s="3">
        <v>4</v>
      </c>
      <c r="E5" s="3">
        <v>4</v>
      </c>
      <c r="F5" s="3">
        <v>4</v>
      </c>
      <c r="G5" s="18">
        <v>44383</v>
      </c>
      <c r="H5" s="9">
        <f>+($C$24-G5)</f>
        <v>7</v>
      </c>
      <c r="I5" s="4" t="s">
        <v>10</v>
      </c>
      <c r="J5" s="21"/>
      <c r="K5" s="8" t="s">
        <v>5</v>
      </c>
    </row>
    <row r="6" spans="1:11" ht="13.5" customHeight="1" x14ac:dyDescent="0.2">
      <c r="A6" s="8">
        <v>6</v>
      </c>
      <c r="B6" s="17" t="s">
        <v>30</v>
      </c>
      <c r="C6" s="2" t="s">
        <v>23</v>
      </c>
      <c r="D6" s="3">
        <v>4</v>
      </c>
      <c r="E6" s="3">
        <v>4</v>
      </c>
      <c r="F6" s="3">
        <v>4</v>
      </c>
      <c r="G6" s="18">
        <v>44383</v>
      </c>
      <c r="H6" s="9">
        <f t="shared" ref="H6:H12" si="1">+($C$24-G6)</f>
        <v>7</v>
      </c>
      <c r="I6" s="4" t="s">
        <v>10</v>
      </c>
      <c r="J6" s="21"/>
      <c r="K6" s="8" t="s">
        <v>5</v>
      </c>
    </row>
    <row r="7" spans="1:11" ht="13.5" customHeight="1" x14ac:dyDescent="0.2">
      <c r="A7" s="8">
        <v>7</v>
      </c>
      <c r="B7" s="17" t="s">
        <v>31</v>
      </c>
      <c r="C7" s="2" t="s">
        <v>23</v>
      </c>
      <c r="D7" s="3">
        <v>4</v>
      </c>
      <c r="E7" s="3">
        <v>4</v>
      </c>
      <c r="F7" s="3">
        <v>4</v>
      </c>
      <c r="G7" s="18">
        <v>44383</v>
      </c>
      <c r="H7" s="9">
        <f t="shared" si="1"/>
        <v>7</v>
      </c>
      <c r="I7" s="4" t="s">
        <v>4</v>
      </c>
      <c r="J7" s="21"/>
      <c r="K7" s="8" t="s">
        <v>5</v>
      </c>
    </row>
    <row r="8" spans="1:11" ht="13.5" customHeight="1" x14ac:dyDescent="0.2">
      <c r="A8" s="8">
        <v>8</v>
      </c>
      <c r="B8" s="17" t="s">
        <v>32</v>
      </c>
      <c r="C8" s="2" t="s">
        <v>23</v>
      </c>
      <c r="D8" s="3">
        <v>1</v>
      </c>
      <c r="E8" s="3">
        <v>1</v>
      </c>
      <c r="F8" s="3">
        <v>1</v>
      </c>
      <c r="G8" s="18">
        <v>44383</v>
      </c>
      <c r="H8" s="9">
        <f t="shared" si="1"/>
        <v>7</v>
      </c>
      <c r="I8" s="4" t="s">
        <v>4</v>
      </c>
      <c r="J8" s="21"/>
      <c r="K8" s="8" t="s">
        <v>5</v>
      </c>
    </row>
    <row r="9" spans="1:11" x14ac:dyDescent="0.2">
      <c r="A9" s="8">
        <v>9</v>
      </c>
      <c r="B9" s="17" t="s">
        <v>25</v>
      </c>
      <c r="C9" s="2" t="s">
        <v>23</v>
      </c>
      <c r="D9" s="3">
        <v>1</v>
      </c>
      <c r="E9" s="3">
        <v>1</v>
      </c>
      <c r="F9" s="3">
        <v>1</v>
      </c>
      <c r="G9" s="18">
        <v>44383</v>
      </c>
      <c r="H9" s="9">
        <f t="shared" si="1"/>
        <v>7</v>
      </c>
      <c r="I9" s="4" t="s">
        <v>11</v>
      </c>
      <c r="J9" s="21"/>
      <c r="K9" s="8" t="s">
        <v>5</v>
      </c>
    </row>
    <row r="10" spans="1:11" x14ac:dyDescent="0.2">
      <c r="A10" s="8">
        <v>10</v>
      </c>
      <c r="B10" s="17" t="s">
        <v>27</v>
      </c>
      <c r="C10" s="2" t="s">
        <v>34</v>
      </c>
      <c r="D10" s="3">
        <v>0</v>
      </c>
      <c r="E10" s="3">
        <v>0</v>
      </c>
      <c r="F10" s="3">
        <v>0</v>
      </c>
      <c r="G10" s="18"/>
      <c r="H10" s="9">
        <f t="shared" si="1"/>
        <v>44390</v>
      </c>
      <c r="I10" s="4" t="s">
        <v>11</v>
      </c>
      <c r="J10" s="20"/>
      <c r="K10" s="8" t="s">
        <v>5</v>
      </c>
    </row>
    <row r="11" spans="1:11" x14ac:dyDescent="0.2">
      <c r="A11" s="8">
        <v>11</v>
      </c>
      <c r="B11" s="17" t="s">
        <v>24</v>
      </c>
      <c r="C11" s="2" t="s">
        <v>23</v>
      </c>
      <c r="D11" s="3">
        <v>1</v>
      </c>
      <c r="E11" s="3">
        <v>1</v>
      </c>
      <c r="F11" s="3">
        <v>1</v>
      </c>
      <c r="G11" s="18">
        <v>44383</v>
      </c>
      <c r="H11" s="9">
        <f t="shared" si="1"/>
        <v>7</v>
      </c>
      <c r="I11" s="4" t="s">
        <v>11</v>
      </c>
      <c r="J11" s="26"/>
      <c r="K11" s="8" t="s">
        <v>5</v>
      </c>
    </row>
    <row r="12" spans="1:11" x14ac:dyDescent="0.2">
      <c r="A12" s="8">
        <v>12</v>
      </c>
      <c r="B12" s="1" t="s">
        <v>33</v>
      </c>
      <c r="C12" s="2" t="s">
        <v>23</v>
      </c>
      <c r="D12" s="3">
        <v>1</v>
      </c>
      <c r="E12" s="3">
        <v>1</v>
      </c>
      <c r="F12" s="3">
        <v>1</v>
      </c>
      <c r="G12" s="18">
        <v>44384</v>
      </c>
      <c r="H12" s="9">
        <f t="shared" si="1"/>
        <v>6</v>
      </c>
      <c r="I12" s="4" t="s">
        <v>11</v>
      </c>
      <c r="J12" s="26"/>
      <c r="K12" s="8" t="s">
        <v>5</v>
      </c>
    </row>
    <row r="13" spans="1:11" x14ac:dyDescent="0.2">
      <c r="A13" s="8"/>
      <c r="B13" s="17"/>
      <c r="C13" s="2"/>
      <c r="D13" s="3"/>
      <c r="E13" s="3"/>
      <c r="F13" s="3"/>
      <c r="G13" s="18"/>
      <c r="H13" s="24"/>
      <c r="I13" s="4"/>
      <c r="J13" s="8"/>
      <c r="K13" s="8"/>
    </row>
    <row r="14" spans="1:11" x14ac:dyDescent="0.2">
      <c r="A14" s="8"/>
      <c r="B14" s="17"/>
      <c r="C14" s="2"/>
      <c r="D14" s="3"/>
      <c r="E14" s="3"/>
      <c r="F14" s="3"/>
      <c r="G14" s="18"/>
      <c r="H14" s="9"/>
      <c r="I14" s="4"/>
      <c r="J14" s="8"/>
      <c r="K14" s="8"/>
    </row>
    <row r="15" spans="1:11" x14ac:dyDescent="0.2">
      <c r="A15" s="8"/>
      <c r="B15" s="17"/>
      <c r="C15" s="2"/>
      <c r="D15" s="3"/>
      <c r="E15" s="3"/>
      <c r="F15" s="3"/>
      <c r="G15" s="18"/>
      <c r="H15" s="9"/>
      <c r="I15" s="4"/>
      <c r="J15" s="8"/>
      <c r="K15" s="8"/>
    </row>
    <row r="16" spans="1:11" x14ac:dyDescent="0.2">
      <c r="A16" s="8"/>
      <c r="B16" s="17"/>
      <c r="C16" s="2"/>
      <c r="D16" s="3"/>
      <c r="E16" s="3"/>
      <c r="F16" s="3"/>
      <c r="G16" s="18"/>
      <c r="H16" s="9"/>
      <c r="I16" s="4"/>
      <c r="J16" s="8"/>
      <c r="K16" s="8"/>
    </row>
    <row r="17" spans="1:11" x14ac:dyDescent="0.2">
      <c r="A17" s="8"/>
      <c r="B17" s="17"/>
      <c r="C17" s="2"/>
      <c r="D17" s="3"/>
      <c r="E17" s="3"/>
      <c r="F17" s="3"/>
      <c r="G17" s="18"/>
      <c r="H17" s="9"/>
      <c r="I17" s="4"/>
      <c r="J17" s="8"/>
      <c r="K17" s="8"/>
    </row>
    <row r="18" spans="1:11" x14ac:dyDescent="0.2">
      <c r="A18" s="8"/>
      <c r="B18" s="17"/>
      <c r="C18" s="2"/>
      <c r="D18" s="3"/>
      <c r="E18" s="3"/>
      <c r="F18" s="3"/>
      <c r="G18" s="18"/>
      <c r="H18" s="9"/>
      <c r="I18" s="4"/>
      <c r="J18" s="8"/>
      <c r="K18" s="8"/>
    </row>
    <row r="19" spans="1:11" x14ac:dyDescent="0.2">
      <c r="A19" s="22"/>
      <c r="B19" s="17"/>
      <c r="C19" s="2"/>
      <c r="D19" s="3"/>
      <c r="E19" s="3"/>
      <c r="F19" s="3"/>
      <c r="G19" s="18"/>
      <c r="H19" s="9"/>
      <c r="I19" s="4"/>
      <c r="J19" s="8"/>
      <c r="K19" s="8"/>
    </row>
    <row r="20" spans="1:11" x14ac:dyDescent="0.2">
      <c r="A20" s="22"/>
      <c r="B20" s="17"/>
      <c r="C20" s="2"/>
      <c r="D20" s="3"/>
      <c r="E20" s="3"/>
      <c r="F20" s="3"/>
      <c r="G20" s="18"/>
      <c r="H20" s="9"/>
      <c r="I20" s="4"/>
      <c r="J20" s="8"/>
      <c r="K20" s="8"/>
    </row>
    <row r="21" spans="1:11" x14ac:dyDescent="0.2">
      <c r="A21" s="22"/>
      <c r="B21" s="17"/>
      <c r="C21" s="2"/>
      <c r="D21" s="3"/>
      <c r="E21" s="3"/>
      <c r="F21" s="3"/>
      <c r="G21" s="18"/>
      <c r="H21" s="9"/>
      <c r="I21" s="4"/>
      <c r="J21" s="8"/>
      <c r="K21" s="8"/>
    </row>
    <row r="22" spans="1:11" x14ac:dyDescent="0.2">
      <c r="A22" s="22"/>
      <c r="B22" s="17"/>
      <c r="C22" s="2"/>
      <c r="D22" s="3"/>
      <c r="E22" s="3"/>
      <c r="F22" s="3"/>
      <c r="G22" s="18"/>
      <c r="H22" s="9"/>
      <c r="I22" s="4"/>
      <c r="J22" s="8"/>
      <c r="K22" s="8"/>
    </row>
    <row r="24" spans="1:11" x14ac:dyDescent="0.2">
      <c r="A24" s="6">
        <v>42312</v>
      </c>
      <c r="B24" s="13" t="s">
        <v>20</v>
      </c>
      <c r="C24" s="15">
        <v>44390</v>
      </c>
      <c r="G24" s="11" t="s">
        <v>19</v>
      </c>
      <c r="H24" s="10">
        <f>COUNTIF(H2:H15,"&gt;=5")/COUNTA(A2:A15)</f>
        <v>1</v>
      </c>
    </row>
    <row r="25" spans="1:11" x14ac:dyDescent="0.2">
      <c r="B25" s="14" t="s">
        <v>21</v>
      </c>
      <c r="C25" s="15">
        <f>C24-5</f>
        <v>44385</v>
      </c>
    </row>
    <row r="26" spans="1:11" x14ac:dyDescent="0.2">
      <c r="H26" s="27"/>
    </row>
    <row r="27" spans="1:11" ht="15.75" x14ac:dyDescent="0.2">
      <c r="H27" s="28"/>
    </row>
    <row r="28" spans="1:11" x14ac:dyDescent="0.2">
      <c r="E28" s="25"/>
      <c r="H28" s="29"/>
    </row>
    <row r="29" spans="1:11" x14ac:dyDescent="0.2">
      <c r="H29" s="30"/>
    </row>
    <row r="43" spans="2:2" x14ac:dyDescent="0.2">
      <c r="B43" s="1" t="s">
        <v>8</v>
      </c>
    </row>
  </sheetData>
  <autoFilter ref="A1:K22"/>
  <conditionalFormatting sqref="H18:H22">
    <cfRule type="iconSet" priority="61">
      <iconSet iconSet="3TrafficLights2" showValue="0">
        <cfvo type="percent" val="0"/>
        <cfvo type="num" val="2"/>
        <cfvo type="num" val="3"/>
      </iconSet>
    </cfRule>
  </conditionalFormatting>
  <conditionalFormatting sqref="H2:H17">
    <cfRule type="iconSet" priority="62">
      <iconSet iconSet="3TrafficLights2" showValue="0">
        <cfvo type="percent" val="0"/>
        <cfvo type="num" val="4"/>
        <cfvo type="num" val="5"/>
      </iconSet>
    </cfRule>
  </conditionalFormatting>
  <dataValidations count="2">
    <dataValidation type="list" allowBlank="1" showInputMessage="1" showErrorMessage="1" sqref="K2:K22">
      <formula1>Notes</formula1>
    </dataValidation>
    <dataValidation type="list" allowBlank="1" showInputMessage="1" showErrorMessage="1" sqref="I2:I22">
      <formula1>ItemInfo1</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July 2021 - PC</vt:lpstr>
      <vt:lpstr>Sheet1</vt:lpstr>
      <vt:lpstr>ItemInfo</vt:lpstr>
      <vt:lpstr>ItemInfo1</vt:lpstr>
      <vt:lpstr>Notes</vt:lpstr>
      <vt:lpstr>'July 2021 -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_</cp:lastModifiedBy>
  <cp:lastPrinted>2015-11-05T16:23:20Z</cp:lastPrinted>
  <dcterms:created xsi:type="dcterms:W3CDTF">2014-03-11T21:14:54Z</dcterms:created>
  <dcterms:modified xsi:type="dcterms:W3CDTF">2021-07-14T13:34:44Z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