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ayacm\Desktop\PC\December 2022\"/>
    </mc:Choice>
  </mc:AlternateContent>
  <bookViews>
    <workbookView xWindow="480" yWindow="1230" windowWidth="18720" windowHeight="5490"/>
  </bookViews>
  <sheets>
    <sheet name="December 2022 PC" sheetId="6" r:id="rId1"/>
    <sheet name="Sheet1" sheetId="7" state="hidden" r:id="rId2"/>
  </sheets>
  <definedNames>
    <definedName name="_AMO_UniqueIdentifier" hidden="1">"'171281d9-a51c-4f6b-af8d-53310a5eae24'"</definedName>
    <definedName name="_xlnm._FilterDatabase" localSheetId="0" hidden="1">'December 2022 PC'!$A$1:$K$15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temInfo">Sheet1!$A$2:$A$4</definedName>
    <definedName name="ItemInfo1">Sheet1!$A$1:$A$4</definedName>
    <definedName name="Notes">Sheet1!$B$1:$B$3</definedName>
    <definedName name="OLE_LINK5" localSheetId="0">'December 2022 PC'!$B$2</definedName>
  </definedNames>
  <calcPr calcId="162913"/>
</workbook>
</file>

<file path=xl/calcChain.xml><?xml version="1.0" encoding="utf-8"?>
<calcChain xmlns="http://schemas.openxmlformats.org/spreadsheetml/2006/main">
  <c r="H7" i="6" l="1"/>
  <c r="H8" i="6"/>
  <c r="H9" i="6"/>
  <c r="H10" i="6"/>
  <c r="H11" i="6"/>
  <c r="H12" i="6"/>
  <c r="H13" i="6"/>
  <c r="H3" i="6"/>
  <c r="H4" i="6"/>
  <c r="H5" i="6"/>
  <c r="H6" i="6"/>
  <c r="H2" i="6"/>
  <c r="C18" i="6" l="1"/>
  <c r="H17" i="6" l="1"/>
</calcChain>
</file>

<file path=xl/sharedStrings.xml><?xml version="1.0" encoding="utf-8"?>
<sst xmlns="http://schemas.openxmlformats.org/spreadsheetml/2006/main" count="71" uniqueCount="37">
  <si>
    <t>Agenda Item</t>
  </si>
  <si>
    <t>Agenda Topic</t>
  </si>
  <si>
    <t>Notes</t>
  </si>
  <si>
    <t>Agenda</t>
  </si>
  <si>
    <t>First Read</t>
  </si>
  <si>
    <t>PJM</t>
  </si>
  <si>
    <t>MMU</t>
  </si>
  <si>
    <t>Member</t>
  </si>
  <si>
    <t xml:space="preserve"> </t>
  </si>
  <si>
    <t>Total # of documents</t>
  </si>
  <si>
    <t>Endorsement</t>
  </si>
  <si>
    <t>Informational</t>
  </si>
  <si>
    <t>Administration</t>
  </si>
  <si>
    <t>Materials posted date</t>
  </si>
  <si>
    <t>Materials required</t>
  </si>
  <si>
    <t># of docs required by posting date</t>
  </si>
  <si>
    <t># of docs posted by required posting date</t>
  </si>
  <si>
    <t>Item info</t>
  </si>
  <si>
    <t>Document(s) reposted</t>
  </si>
  <si>
    <t>SCORE =</t>
  </si>
  <si>
    <t xml:space="preserve">Meeting Date: </t>
  </si>
  <si>
    <t xml:space="preserve">Required Posting Date:  </t>
  </si>
  <si>
    <t>Yes</t>
  </si>
  <si>
    <t>PC Charter</t>
  </si>
  <si>
    <t>Update on FERC order on Interconnection Process Reform</t>
  </si>
  <si>
    <t>Generator Deliverability Proposal</t>
  </si>
  <si>
    <t>Preliminary 2023 Load Forecast</t>
  </si>
  <si>
    <t>No</t>
  </si>
  <si>
    <t>Transmission &amp; Substation Subcommittee Update</t>
  </si>
  <si>
    <t>Transmission Facilitation Program RFP Announced for Capacity Projects - DOE Update</t>
  </si>
  <si>
    <t>Reliabilty Compliance Update</t>
  </si>
  <si>
    <t>TPL-001-5: Single Point of Failure Contingencies</t>
  </si>
  <si>
    <t>6A</t>
  </si>
  <si>
    <t>6B</t>
  </si>
  <si>
    <t>Capacity Interconnection Rights for ELCC Resources - PJM Update</t>
  </si>
  <si>
    <t>Capacity Interconnection Rights for ELCC Resources - LS Power Update</t>
  </si>
  <si>
    <t>November Draft Meeting Minutes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</si>
</sst>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
    <numFmt numFmtId="166" formatCode="0.0"/>
  </numFmts>
  <fonts count="11" x14ac:knownFonts="1">
    <font>
      <sz val="11"/>
      <color theme="1"/>
      <name val="Calibri"/>
      <family val="2"/>
      <scheme val="minor"/>
    </font>
    <font>
      <b/>
      <sz val="10"/>
      <name val="Arial Narrow"/>
      <family val="2"/>
    </font>
    <font>
      <sz val="11"/>
      <color theme="1"/>
      <name val="Calibri"/>
      <family val="2"/>
      <scheme val="minor"/>
    </font>
    <font>
      <sz val="10"/>
      <name val="Calibri"/>
      <family val="2"/>
      <scheme val="minor"/>
    </font>
    <font>
      <sz val="10"/>
      <color theme="1"/>
      <name val="Arial Narrow"/>
      <family val="2"/>
    </font>
    <font>
      <sz val="10"/>
      <color theme="0"/>
      <name val="Calibri"/>
      <family val="2"/>
      <scheme val="minor"/>
    </font>
    <font>
      <b/>
      <sz val="10"/>
      <name val="Calibri"/>
      <family val="2"/>
      <scheme val="minor"/>
    </font>
    <font>
      <sz val="10"/>
      <color theme="1"/>
      <name val="Calibri"/>
      <family val="2"/>
      <scheme val="minor"/>
    </font>
    <font>
      <sz val="10"/>
      <color theme="1"/>
      <name val="Arial"/>
      <family val="2"/>
    </font>
    <font>
      <sz val="12"/>
      <color theme="1"/>
      <name val="Times New Roman"/>
      <family val="1"/>
    </font>
    <font>
      <sz val="8"/>
      <color rgb="FF6E6E73"/>
      <name val="Segoe U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27">
    <xf numFmtId="0" fontId="0" fillId="0" borderId="0" xfId="0"/>
    <xf numFmtId="0" fontId="3" fillId="0" borderId="0" xfId="0" applyFont="1"/>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xf numFmtId="16" fontId="5" fillId="0" borderId="0" xfId="0" applyNumberFormat="1" applyFont="1"/>
    <xf numFmtId="0" fontId="3" fillId="0" borderId="0" xfId="0" applyFont="1" applyAlignment="1">
      <alignment horizontal="center"/>
    </xf>
    <xf numFmtId="0" fontId="3" fillId="0" borderId="1" xfId="0" applyFont="1" applyBorder="1" applyAlignment="1">
      <alignment horizontal="center"/>
    </xf>
    <xf numFmtId="164" fontId="3" fillId="0" borderId="1" xfId="1" applyNumberFormat="1" applyFont="1" applyFill="1" applyBorder="1" applyAlignment="1">
      <alignment horizontal="center"/>
    </xf>
    <xf numFmtId="9" fontId="3" fillId="0" borderId="0" xfId="2" applyNumberFormat="1" applyFont="1" applyAlignment="1">
      <alignment horizontal="center"/>
    </xf>
    <xf numFmtId="0" fontId="6" fillId="0" borderId="0" xfId="0" applyFont="1" applyAlignment="1">
      <alignment horizontal="right"/>
    </xf>
    <xf numFmtId="0" fontId="6" fillId="0" borderId="1" xfId="0" applyFont="1" applyBorder="1" applyAlignment="1">
      <alignment horizontal="center" vertical="center" wrapText="1"/>
    </xf>
    <xf numFmtId="14" fontId="1" fillId="2" borderId="0" xfId="0" applyNumberFormat="1" applyFont="1" applyFill="1" applyAlignment="1">
      <alignment horizontal="right" vertical="center" wrapText="1" indent="2"/>
    </xf>
    <xf numFmtId="0" fontId="1" fillId="2" borderId="0" xfId="0" applyFont="1" applyFill="1" applyAlignment="1">
      <alignment horizontal="right" vertical="center" wrapText="1" indent="2"/>
    </xf>
    <xf numFmtId="14" fontId="6" fillId="2" borderId="0" xfId="0" applyNumberFormat="1" applyFont="1" applyFill="1" applyAlignment="1">
      <alignment horizontal="center"/>
    </xf>
    <xf numFmtId="0" fontId="3" fillId="0" borderId="1" xfId="0" applyFont="1" applyFill="1" applyBorder="1" applyAlignment="1">
      <alignment horizontal="center"/>
    </xf>
    <xf numFmtId="0" fontId="7" fillId="0" borderId="1" xfId="0" applyFont="1" applyFill="1" applyBorder="1" applyAlignment="1">
      <alignment vertical="center"/>
    </xf>
    <xf numFmtId="14" fontId="3" fillId="0" borderId="1" xfId="0" applyNumberFormat="1" applyFont="1" applyFill="1" applyBorder="1" applyAlignment="1">
      <alignment horizontal="center"/>
    </xf>
    <xf numFmtId="165" fontId="3" fillId="0" borderId="1" xfId="0" applyNumberFormat="1" applyFont="1" applyFill="1" applyBorder="1" applyAlignment="1">
      <alignment horizontal="center"/>
    </xf>
    <xf numFmtId="14" fontId="3" fillId="0" borderId="1" xfId="0" applyNumberFormat="1" applyFont="1" applyFill="1" applyBorder="1" applyAlignment="1">
      <alignment horizontal="center" vertical="center"/>
    </xf>
    <xf numFmtId="166" fontId="3" fillId="0" borderId="0" xfId="0" applyNumberFormat="1" applyFont="1" applyAlignment="1">
      <alignment horizont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7" fillId="0" borderId="0" xfId="0" applyFont="1" applyAlignment="1">
      <alignment vertical="center"/>
    </xf>
    <xf numFmtId="14" fontId="6" fillId="0" borderId="1" xfId="0" applyNumberFormat="1" applyFont="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9526</xdr:colOff>
      <xdr:row>17</xdr:row>
      <xdr:rowOff>142875</xdr:rowOff>
    </xdr:from>
    <xdr:to>
      <xdr:col>8</xdr:col>
      <xdr:colOff>1133476</xdr:colOff>
      <xdr:row>25</xdr:row>
      <xdr:rowOff>9525</xdr:rowOff>
    </xdr:to>
    <xdr:sp macro="" textlink="">
      <xdr:nvSpPr>
        <xdr:cNvPr id="2" name="TextBox 1"/>
        <xdr:cNvSpPr txBox="1"/>
      </xdr:nvSpPr>
      <xdr:spPr>
        <a:xfrm>
          <a:off x="10010776" y="4219575"/>
          <a:ext cx="3238500" cy="1200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Note: </a:t>
          </a:r>
          <a:r>
            <a:rPr lang="en-US" sz="1100">
              <a:solidFill>
                <a:schemeClr val="dk1"/>
              </a:solidFill>
              <a:effectLst/>
              <a:latin typeface="+mn-lt"/>
              <a:ea typeface="+mn-ea"/>
              <a:cs typeface="+mn-cs"/>
            </a:rPr>
            <a:t>For the posting timeline trial period, we will continue the practice of honoring the seven calendar days prior publication and notice for Standing Committees, though three business days prior will also be accepted as timely per Manual 34.</a:t>
          </a:r>
          <a:endParaRPr lang="en-US" sz="1100"/>
        </a:p>
      </xdr:txBody>
    </xdr:sp>
    <xdr:clientData/>
  </xdr:twoCellAnchor>
</xdr:wsDr>
</file>

<file path=xl/theme/theme1.xml><?xml version="1.0" encoding="utf-8"?>
<a:theme xmlns:a="http://schemas.openxmlformats.org/drawingml/2006/main" name="Office Theme">
  <a:themeElements>
    <a:clrScheme name="PJM Colors">
      <a:dk1>
        <a:sysClr val="windowText" lastClr="000000"/>
      </a:dk1>
      <a:lt1>
        <a:srgbClr val="FFFFFF"/>
      </a:lt1>
      <a:dk2>
        <a:srgbClr val="000000"/>
      </a:dk2>
      <a:lt2>
        <a:srgbClr val="EEECE1"/>
      </a:lt2>
      <a:accent1>
        <a:srgbClr val="013366"/>
      </a:accent1>
      <a:accent2>
        <a:srgbClr val="99CC00"/>
      </a:accent2>
      <a:accent3>
        <a:srgbClr val="99CCFF"/>
      </a:accent3>
      <a:accent4>
        <a:srgbClr val="FFCC00"/>
      </a:accent4>
      <a:accent5>
        <a:srgbClr val="808080"/>
      </a:accent5>
      <a:accent6>
        <a:srgbClr val="FF00F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tabSelected="1" topLeftCell="D1" zoomScale="110" zoomScaleNormal="110" workbookViewId="0">
      <selection activeCell="J13" sqref="J13"/>
    </sheetView>
  </sheetViews>
  <sheetFormatPr defaultColWidth="8.85546875" defaultRowHeight="12.75" x14ac:dyDescent="0.2"/>
  <cols>
    <col min="1" max="1" width="10.5703125" style="1" bestFit="1" customWidth="1"/>
    <col min="2" max="2" width="84.140625" style="1" customWidth="1"/>
    <col min="3" max="3" width="12.5703125" style="7" customWidth="1"/>
    <col min="4" max="4" width="14.42578125" style="7" customWidth="1"/>
    <col min="5" max="5" width="22.5703125" style="7" customWidth="1"/>
    <col min="6" max="6" width="12.5703125" style="7" customWidth="1"/>
    <col min="7" max="7" width="14.85546875" style="7" customWidth="1"/>
    <col min="8" max="8" width="16.85546875" style="7" customWidth="1"/>
    <col min="9" max="9" width="17.28515625" style="7" customWidth="1"/>
    <col min="10" max="10" width="14.5703125" style="7" customWidth="1"/>
    <col min="11" max="11" width="12.5703125" style="7" customWidth="1"/>
    <col min="12" max="16384" width="8.85546875" style="1"/>
  </cols>
  <sheetData>
    <row r="1" spans="1:11" ht="38.25" x14ac:dyDescent="0.2">
      <c r="A1" s="12" t="s">
        <v>0</v>
      </c>
      <c r="B1" s="12" t="s">
        <v>1</v>
      </c>
      <c r="C1" s="12" t="s">
        <v>14</v>
      </c>
      <c r="D1" s="12" t="s">
        <v>15</v>
      </c>
      <c r="E1" s="12" t="s">
        <v>16</v>
      </c>
      <c r="F1" s="12" t="s">
        <v>9</v>
      </c>
      <c r="G1" s="12" t="s">
        <v>13</v>
      </c>
      <c r="H1" s="26">
        <v>44896</v>
      </c>
      <c r="I1" s="12" t="s">
        <v>17</v>
      </c>
      <c r="J1" s="12" t="s">
        <v>18</v>
      </c>
      <c r="K1" s="12" t="s">
        <v>2</v>
      </c>
    </row>
    <row r="2" spans="1:11" x14ac:dyDescent="0.2">
      <c r="A2" s="8">
        <v>2</v>
      </c>
      <c r="B2" s="17" t="s">
        <v>3</v>
      </c>
      <c r="C2" s="2" t="s">
        <v>22</v>
      </c>
      <c r="D2" s="3">
        <v>1</v>
      </c>
      <c r="E2" s="3">
        <v>1</v>
      </c>
      <c r="F2" s="3">
        <v>1</v>
      </c>
      <c r="G2" s="18">
        <v>44895</v>
      </c>
      <c r="H2" s="9">
        <f>+($C$17-G2)</f>
        <v>6</v>
      </c>
      <c r="I2" s="4" t="s">
        <v>12</v>
      </c>
      <c r="J2" s="18">
        <v>44900</v>
      </c>
      <c r="K2" s="8" t="s">
        <v>5</v>
      </c>
    </row>
    <row r="3" spans="1:11" s="5" customFormat="1" x14ac:dyDescent="0.2">
      <c r="A3" s="16">
        <v>3</v>
      </c>
      <c r="B3" s="17" t="s">
        <v>36</v>
      </c>
      <c r="C3" s="2" t="s">
        <v>22</v>
      </c>
      <c r="D3" s="3">
        <v>1</v>
      </c>
      <c r="E3" s="3">
        <v>1</v>
      </c>
      <c r="F3" s="3">
        <v>1</v>
      </c>
      <c r="G3" s="18">
        <v>44874</v>
      </c>
      <c r="H3" s="9">
        <f t="shared" ref="H3:H13" si="0">+($C$17-G3)</f>
        <v>27</v>
      </c>
      <c r="I3" s="4" t="s">
        <v>12</v>
      </c>
      <c r="J3" s="18"/>
      <c r="K3" s="8" t="s">
        <v>5</v>
      </c>
    </row>
    <row r="4" spans="1:11" s="5" customFormat="1" x14ac:dyDescent="0.2">
      <c r="A4" s="8">
        <v>4</v>
      </c>
      <c r="B4" s="5" t="s">
        <v>23</v>
      </c>
      <c r="C4" s="2" t="s">
        <v>22</v>
      </c>
      <c r="D4" s="3">
        <v>1</v>
      </c>
      <c r="E4" s="3">
        <v>1</v>
      </c>
      <c r="F4" s="3">
        <v>1</v>
      </c>
      <c r="G4" s="18">
        <v>44895</v>
      </c>
      <c r="H4" s="9">
        <f t="shared" si="0"/>
        <v>6</v>
      </c>
      <c r="I4" s="4" t="s">
        <v>12</v>
      </c>
      <c r="J4" s="20"/>
      <c r="K4" s="8" t="s">
        <v>5</v>
      </c>
    </row>
    <row r="5" spans="1:11" ht="13.5" customHeight="1" x14ac:dyDescent="0.2">
      <c r="A5" s="8">
        <v>5</v>
      </c>
      <c r="B5" s="17" t="s">
        <v>24</v>
      </c>
      <c r="C5" s="2" t="s">
        <v>27</v>
      </c>
      <c r="D5" s="3">
        <v>0</v>
      </c>
      <c r="E5" s="3">
        <v>0</v>
      </c>
      <c r="F5" s="3">
        <v>0</v>
      </c>
      <c r="G5" s="18"/>
      <c r="H5" s="9">
        <f t="shared" si="0"/>
        <v>44901</v>
      </c>
      <c r="I5" s="4" t="s">
        <v>12</v>
      </c>
      <c r="J5" s="18"/>
      <c r="K5" s="8" t="s">
        <v>5</v>
      </c>
    </row>
    <row r="6" spans="1:11" ht="13.5" customHeight="1" x14ac:dyDescent="0.2">
      <c r="A6" s="8" t="s">
        <v>32</v>
      </c>
      <c r="B6" s="17" t="s">
        <v>34</v>
      </c>
      <c r="C6" s="2" t="s">
        <v>22</v>
      </c>
      <c r="D6" s="3">
        <v>2</v>
      </c>
      <c r="E6" s="3">
        <v>2</v>
      </c>
      <c r="F6" s="3">
        <v>2</v>
      </c>
      <c r="G6" s="18">
        <v>44895</v>
      </c>
      <c r="H6" s="9">
        <f t="shared" si="0"/>
        <v>6</v>
      </c>
      <c r="I6" s="4" t="s">
        <v>11</v>
      </c>
      <c r="J6" s="18">
        <v>44896</v>
      </c>
      <c r="K6" s="8" t="s">
        <v>5</v>
      </c>
    </row>
    <row r="7" spans="1:11" ht="13.5" customHeight="1" x14ac:dyDescent="0.2">
      <c r="A7" s="8" t="s">
        <v>33</v>
      </c>
      <c r="B7" s="17" t="s">
        <v>35</v>
      </c>
      <c r="C7" s="2" t="s">
        <v>22</v>
      </c>
      <c r="D7" s="3">
        <v>1</v>
      </c>
      <c r="E7" s="3">
        <v>1</v>
      </c>
      <c r="F7" s="3">
        <v>1</v>
      </c>
      <c r="G7" s="18">
        <v>44895</v>
      </c>
      <c r="H7" s="9">
        <f t="shared" si="0"/>
        <v>6</v>
      </c>
      <c r="I7" s="4" t="s">
        <v>11</v>
      </c>
      <c r="J7" s="18">
        <v>44896</v>
      </c>
      <c r="K7" s="8" t="s">
        <v>7</v>
      </c>
    </row>
    <row r="8" spans="1:11" ht="13.5" customHeight="1" x14ac:dyDescent="0.2">
      <c r="A8" s="8">
        <v>7</v>
      </c>
      <c r="B8" s="17" t="s">
        <v>25</v>
      </c>
      <c r="C8" s="2" t="s">
        <v>22</v>
      </c>
      <c r="D8" s="3">
        <v>6</v>
      </c>
      <c r="E8" s="3">
        <v>6</v>
      </c>
      <c r="F8" s="3">
        <v>6</v>
      </c>
      <c r="G8" s="18">
        <v>44895</v>
      </c>
      <c r="H8" s="9">
        <f t="shared" si="0"/>
        <v>6</v>
      </c>
      <c r="I8" s="4" t="s">
        <v>11</v>
      </c>
      <c r="J8" s="18">
        <v>44897</v>
      </c>
      <c r="K8" s="8" t="s">
        <v>5</v>
      </c>
    </row>
    <row r="9" spans="1:11" ht="13.5" customHeight="1" x14ac:dyDescent="0.2">
      <c r="A9" s="8">
        <v>8</v>
      </c>
      <c r="B9" s="17" t="s">
        <v>26</v>
      </c>
      <c r="C9" s="2" t="s">
        <v>22</v>
      </c>
      <c r="D9" s="3">
        <v>1</v>
      </c>
      <c r="E9" s="3">
        <v>1</v>
      </c>
      <c r="F9" s="3">
        <v>1</v>
      </c>
      <c r="G9" s="18">
        <v>44895</v>
      </c>
      <c r="H9" s="9">
        <f t="shared" si="0"/>
        <v>6</v>
      </c>
      <c r="I9" s="4" t="s">
        <v>11</v>
      </c>
      <c r="J9" s="18">
        <v>44896</v>
      </c>
      <c r="K9" s="8" t="s">
        <v>5</v>
      </c>
    </row>
    <row r="10" spans="1:11" ht="13.5" customHeight="1" x14ac:dyDescent="0.2">
      <c r="A10" s="7">
        <v>9</v>
      </c>
      <c r="B10" s="17" t="s">
        <v>28</v>
      </c>
      <c r="C10" s="2" t="s">
        <v>22</v>
      </c>
      <c r="D10" s="3">
        <v>1</v>
      </c>
      <c r="E10" s="3">
        <v>1</v>
      </c>
      <c r="F10" s="3">
        <v>1</v>
      </c>
      <c r="G10" s="18">
        <v>44895</v>
      </c>
      <c r="H10" s="9">
        <f t="shared" si="0"/>
        <v>6</v>
      </c>
      <c r="I10" s="4" t="s">
        <v>11</v>
      </c>
      <c r="J10" s="18">
        <v>44896</v>
      </c>
      <c r="K10" s="8" t="s">
        <v>5</v>
      </c>
    </row>
    <row r="11" spans="1:11" x14ac:dyDescent="0.2">
      <c r="A11" s="8">
        <v>10</v>
      </c>
      <c r="B11" s="17" t="s">
        <v>29</v>
      </c>
      <c r="C11" s="2" t="s">
        <v>27</v>
      </c>
      <c r="D11" s="3">
        <v>0</v>
      </c>
      <c r="E11" s="3">
        <v>0</v>
      </c>
      <c r="F11" s="3">
        <v>0</v>
      </c>
      <c r="G11" s="18"/>
      <c r="H11" s="9">
        <f t="shared" si="0"/>
        <v>44901</v>
      </c>
      <c r="I11" s="4" t="s">
        <v>11</v>
      </c>
      <c r="J11" s="18"/>
      <c r="K11" s="8" t="s">
        <v>5</v>
      </c>
    </row>
    <row r="12" spans="1:11" x14ac:dyDescent="0.2">
      <c r="A12" s="8">
        <v>11</v>
      </c>
      <c r="B12" s="17" t="s">
        <v>30</v>
      </c>
      <c r="C12" s="2" t="s">
        <v>22</v>
      </c>
      <c r="D12" s="3">
        <v>1</v>
      </c>
      <c r="E12" s="3">
        <v>1</v>
      </c>
      <c r="F12" s="3">
        <v>1</v>
      </c>
      <c r="G12" s="18">
        <v>44895</v>
      </c>
      <c r="H12" s="9">
        <f t="shared" si="0"/>
        <v>6</v>
      </c>
      <c r="I12" s="4" t="s">
        <v>11</v>
      </c>
      <c r="J12" s="18">
        <v>44897</v>
      </c>
      <c r="K12" s="8" t="s">
        <v>5</v>
      </c>
    </row>
    <row r="13" spans="1:11" x14ac:dyDescent="0.2">
      <c r="A13" s="19">
        <v>12</v>
      </c>
      <c r="B13" s="17" t="s">
        <v>31</v>
      </c>
      <c r="C13" s="2" t="s">
        <v>22</v>
      </c>
      <c r="D13" s="3">
        <v>1</v>
      </c>
      <c r="E13" s="3">
        <v>1</v>
      </c>
      <c r="F13" s="3">
        <v>1</v>
      </c>
      <c r="G13" s="18">
        <v>44896</v>
      </c>
      <c r="H13" s="9">
        <f t="shared" si="0"/>
        <v>5</v>
      </c>
      <c r="I13" s="4" t="s">
        <v>11</v>
      </c>
      <c r="J13" s="18">
        <v>44896</v>
      </c>
      <c r="K13" s="8" t="s">
        <v>5</v>
      </c>
    </row>
    <row r="14" spans="1:11" x14ac:dyDescent="0.2">
      <c r="A14" s="19"/>
      <c r="B14" s="17"/>
      <c r="C14" s="2"/>
      <c r="D14" s="3"/>
      <c r="E14" s="3"/>
      <c r="F14" s="3"/>
      <c r="G14" s="18"/>
      <c r="H14" s="9"/>
      <c r="I14" s="4"/>
      <c r="J14" s="8"/>
      <c r="K14" s="8"/>
    </row>
    <row r="15" spans="1:11" x14ac:dyDescent="0.2">
      <c r="A15" s="19"/>
      <c r="B15" s="17"/>
      <c r="C15" s="2"/>
      <c r="D15" s="3"/>
      <c r="E15" s="3"/>
      <c r="F15" s="3"/>
      <c r="G15" s="18"/>
      <c r="H15" s="9"/>
      <c r="I15" s="4"/>
      <c r="J15" s="8"/>
      <c r="K15" s="8"/>
    </row>
    <row r="17" spans="1:8" x14ac:dyDescent="0.2">
      <c r="A17" s="6">
        <v>42312</v>
      </c>
      <c r="B17" s="13" t="s">
        <v>20</v>
      </c>
      <c r="C17" s="15">
        <v>44901</v>
      </c>
      <c r="G17" s="11" t="s">
        <v>19</v>
      </c>
      <c r="H17" s="10">
        <f>COUNTIF(H2:H13,"&gt;=5")/COUNTA(A2:A13)</f>
        <v>1</v>
      </c>
    </row>
    <row r="18" spans="1:8" x14ac:dyDescent="0.2">
      <c r="B18" s="14" t="s">
        <v>21</v>
      </c>
      <c r="C18" s="15">
        <f>C17-5</f>
        <v>44896</v>
      </c>
    </row>
    <row r="19" spans="1:8" x14ac:dyDescent="0.2">
      <c r="H19" s="22"/>
    </row>
    <row r="20" spans="1:8" ht="15.75" x14ac:dyDescent="0.2">
      <c r="H20" s="23"/>
    </row>
    <row r="21" spans="1:8" x14ac:dyDescent="0.2">
      <c r="E21" s="21"/>
      <c r="H21" s="24"/>
    </row>
    <row r="22" spans="1:8" x14ac:dyDescent="0.2">
      <c r="H22" s="25"/>
    </row>
    <row r="36" spans="2:2" x14ac:dyDescent="0.2">
      <c r="B36" s="1" t="s">
        <v>8</v>
      </c>
    </row>
  </sheetData>
  <autoFilter ref="A1:K15"/>
  <conditionalFormatting sqref="H14:H15">
    <cfRule type="iconSet" priority="64">
      <iconSet iconSet="3TrafficLights2" showValue="0">
        <cfvo type="percent" val="0"/>
        <cfvo type="num" val="2"/>
        <cfvo type="num" val="3"/>
      </iconSet>
    </cfRule>
  </conditionalFormatting>
  <conditionalFormatting sqref="H2:H13">
    <cfRule type="iconSet" priority="68">
      <iconSet iconSet="3TrafficLights2" showValue="0">
        <cfvo type="percent" val="0"/>
        <cfvo type="num" val="4"/>
        <cfvo type="num" val="5"/>
      </iconSet>
    </cfRule>
  </conditionalFormatting>
  <dataValidations count="2">
    <dataValidation type="list" allowBlank="1" showInputMessage="1" showErrorMessage="1" sqref="I2:I15">
      <formula1>ItemInfo1</formula1>
    </dataValidation>
    <dataValidation type="list" allowBlank="1" showInputMessage="1" showErrorMessage="1" sqref="K2:K15">
      <formula1>Notes</formula1>
    </dataValidation>
  </dataValidations>
  <pageMargins left="0.7" right="0.7" top="0.75" bottom="0.75" header="0.3" footer="0.3"/>
  <pageSetup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sqref="A1:A4"/>
    </sheetView>
  </sheetViews>
  <sheetFormatPr defaultRowHeight="15" x14ac:dyDescent="0.25"/>
  <cols>
    <col min="1" max="1" width="13.28515625" bestFit="1" customWidth="1"/>
  </cols>
  <sheetData>
    <row r="1" spans="1:2" x14ac:dyDescent="0.25">
      <c r="A1" t="s">
        <v>12</v>
      </c>
      <c r="B1" t="s">
        <v>5</v>
      </c>
    </row>
    <row r="2" spans="1:2" x14ac:dyDescent="0.25">
      <c r="A2" t="s">
        <v>10</v>
      </c>
      <c r="B2" t="s">
        <v>6</v>
      </c>
    </row>
    <row r="3" spans="1:2" x14ac:dyDescent="0.25">
      <c r="A3" t="s">
        <v>4</v>
      </c>
      <c r="B3" t="s">
        <v>7</v>
      </c>
    </row>
    <row r="4" spans="1:2" x14ac:dyDescent="0.25">
      <c r="A4"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December 2022 PC</vt:lpstr>
      <vt:lpstr>Sheet1</vt:lpstr>
      <vt:lpstr>ItemInfo</vt:lpstr>
      <vt:lpstr>ItemInfo1</vt:lpstr>
      <vt:lpstr>Notes</vt:lpstr>
      <vt:lpstr>'December 2022 PC'!OLE_LINK5</vt:lpstr>
    </vt:vector>
  </TitlesOfParts>
  <Company>PJM Interconnection,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Bryson, Mike E.</dc:creator>
  <cp:lastModifiedBy>Jayachandran, Marilyn</cp:lastModifiedBy>
  <cp:lastPrinted>2015-11-05T16:23:20Z</cp:lastPrinted>
  <dcterms:created xsi:type="dcterms:W3CDTF">2014-03-11T21:14:54Z</dcterms:created>
  <dcterms:modified xsi:type="dcterms:W3CDTF">2022-12-09T14:09:47Z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A44787D4-0540-4523-9961-78E4036D8C6D}">
    <vt:lpwstr>{6AFE22C7-B4A4-4214-B4C1-D30C144A7A92}</vt:lpwstr>
  </property>
</Properties>
</file>