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p.pjm.com\shares\Resource_Adequacy_Planning\H\L&amp;CTF\2022 R-Study\Loads\"/>
    </mc:Choice>
  </mc:AlternateContent>
  <bookViews>
    <workbookView xWindow="0" yWindow="0" windowWidth="25200" windowHeight="11856"/>
  </bookViews>
  <sheets>
    <sheet name="Table" sheetId="1" r:id="rId1"/>
    <sheet name="Detai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5" i="1"/>
  <c r="K3" i="1"/>
</calcChain>
</file>

<file path=xl/sharedStrings.xml><?xml version="1.0" encoding="utf-8"?>
<sst xmlns="http://schemas.openxmlformats.org/spreadsheetml/2006/main" count="69" uniqueCount="21">
  <si>
    <t>Year</t>
  </si>
  <si>
    <t>PJM Peak</t>
  </si>
  <si>
    <t>Date</t>
  </si>
  <si>
    <t>Hour</t>
  </si>
  <si>
    <t>World Peak</t>
  </si>
  <si>
    <t>Same Day?</t>
  </si>
  <si>
    <t>Yes</t>
  </si>
  <si>
    <t>No</t>
  </si>
  <si>
    <t>-</t>
  </si>
  <si>
    <t>Peak on Same Day</t>
  </si>
  <si>
    <t>Peak Not on Same Day</t>
  </si>
  <si>
    <t>Median World P.U. Load Coincident w/ PJM Peak</t>
  </si>
  <si>
    <t>Average World P.U. Load Coincident w/ PJM Peak</t>
  </si>
  <si>
    <t>World P.U. Load Coincident w/ PJM Peak</t>
  </si>
  <si>
    <t>Average Hour Delta When Peak on Same Day</t>
  </si>
  <si>
    <t>Hour Difference When Peak on Same Day</t>
  </si>
  <si>
    <t>World</t>
  </si>
  <si>
    <t>MISO</t>
  </si>
  <si>
    <t>NY</t>
  </si>
  <si>
    <t>TVA</t>
  </si>
  <si>
    <t>VACAR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</si>
</sst>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3" borderId="4" xfId="0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15" fontId="3" fillId="3" borderId="0" xfId="0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0" fontId="2" fillId="3" borderId="3" xfId="0" applyFont="1" applyFill="1" applyBorder="1"/>
    <xf numFmtId="0" fontId="3" fillId="3" borderId="4" xfId="0" applyFont="1" applyFill="1" applyBorder="1"/>
    <xf numFmtId="0" fontId="2" fillId="2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3" xfId="0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70" zoomScaleNormal="70" workbookViewId="0">
      <selection activeCell="H7" sqref="H7"/>
    </sheetView>
  </sheetViews>
  <sheetFormatPr defaultRowHeight="13.8" x14ac:dyDescent="0.25"/>
  <cols>
    <col min="1" max="1" width="6.296875" bestFit="1" customWidth="1"/>
    <col min="2" max="2" width="10.5" bestFit="1" customWidth="1"/>
    <col min="3" max="3" width="6.296875" bestFit="1" customWidth="1"/>
    <col min="4" max="4" width="10.5" bestFit="1" customWidth="1"/>
    <col min="5" max="5" width="6.296875" bestFit="1" customWidth="1"/>
    <col min="6" max="6" width="28.296875" bestFit="1" customWidth="1"/>
    <col min="7" max="7" width="12.796875" bestFit="1" customWidth="1"/>
    <col min="8" max="8" width="30.5" bestFit="1" customWidth="1"/>
    <col min="9" max="9" width="4.09765625" customWidth="1"/>
    <col min="10" max="10" width="27.8984375" customWidth="1"/>
  </cols>
  <sheetData>
    <row r="1" spans="1:11" ht="15.6" x14ac:dyDescent="0.3">
      <c r="A1" s="8"/>
      <c r="B1" s="13" t="s">
        <v>1</v>
      </c>
      <c r="C1" s="13"/>
      <c r="D1" s="13" t="s">
        <v>4</v>
      </c>
      <c r="E1" s="13"/>
      <c r="F1" s="14" t="s">
        <v>13</v>
      </c>
      <c r="G1" s="14" t="s">
        <v>5</v>
      </c>
      <c r="H1" s="14" t="s">
        <v>15</v>
      </c>
      <c r="I1" s="2"/>
      <c r="J1" s="2"/>
      <c r="K1" s="2"/>
    </row>
    <row r="2" spans="1:11" ht="16.2" thickBot="1" x14ac:dyDescent="0.35">
      <c r="A2" s="8" t="s">
        <v>0</v>
      </c>
      <c r="B2" s="8" t="s">
        <v>2</v>
      </c>
      <c r="C2" s="8" t="s">
        <v>3</v>
      </c>
      <c r="D2" s="8" t="s">
        <v>2</v>
      </c>
      <c r="E2" s="8" t="s">
        <v>3</v>
      </c>
      <c r="F2" s="14"/>
      <c r="G2" s="14"/>
      <c r="H2" s="14"/>
      <c r="I2" s="2"/>
      <c r="J2" s="2"/>
      <c r="K2" s="2"/>
    </row>
    <row r="3" spans="1:11" ht="15.6" customHeight="1" x14ac:dyDescent="0.25">
      <c r="A3" s="3">
        <v>1998</v>
      </c>
      <c r="B3" s="4">
        <v>35997</v>
      </c>
      <c r="C3" s="3">
        <v>17</v>
      </c>
      <c r="D3" s="4">
        <v>35997</v>
      </c>
      <c r="E3" s="3">
        <v>17</v>
      </c>
      <c r="F3" s="5">
        <v>1</v>
      </c>
      <c r="G3" s="3" t="s">
        <v>6</v>
      </c>
      <c r="H3" s="3">
        <v>0</v>
      </c>
      <c r="I3" s="2"/>
      <c r="J3" s="21" t="s">
        <v>12</v>
      </c>
      <c r="K3" s="15">
        <f>AVERAGE(F3:F25)</f>
        <v>0.9901940408294192</v>
      </c>
    </row>
    <row r="4" spans="1:11" ht="15" x14ac:dyDescent="0.25">
      <c r="A4" s="3">
        <v>1999</v>
      </c>
      <c r="B4" s="4">
        <v>36371</v>
      </c>
      <c r="C4" s="3">
        <v>17</v>
      </c>
      <c r="D4" s="4">
        <v>36369</v>
      </c>
      <c r="E4" s="3">
        <v>17</v>
      </c>
      <c r="F4" s="5">
        <v>0.97028310044137556</v>
      </c>
      <c r="G4" s="3" t="s">
        <v>7</v>
      </c>
      <c r="H4" s="3" t="s">
        <v>8</v>
      </c>
      <c r="I4" s="2"/>
      <c r="J4" s="17"/>
      <c r="K4" s="16"/>
    </row>
    <row r="5" spans="1:11" ht="15.6" customHeight="1" x14ac:dyDescent="0.25">
      <c r="A5" s="3">
        <v>2000</v>
      </c>
      <c r="B5" s="4">
        <v>36747</v>
      </c>
      <c r="C5" s="3">
        <v>17</v>
      </c>
      <c r="D5" s="4">
        <v>36769</v>
      </c>
      <c r="E5" s="3">
        <v>17</v>
      </c>
      <c r="F5" s="5">
        <v>0.98656627184308976</v>
      </c>
      <c r="G5" s="3" t="s">
        <v>7</v>
      </c>
      <c r="H5" s="3" t="s">
        <v>8</v>
      </c>
      <c r="I5" s="2"/>
      <c r="J5" s="17" t="s">
        <v>11</v>
      </c>
      <c r="K5" s="16">
        <f>MEDIAN(F3:F25)</f>
        <v>0.99463749198100704</v>
      </c>
    </row>
    <row r="6" spans="1:11" ht="15.6" customHeight="1" x14ac:dyDescent="0.25">
      <c r="A6" s="3">
        <v>2001</v>
      </c>
      <c r="B6" s="4">
        <v>37112</v>
      </c>
      <c r="C6" s="3">
        <v>16</v>
      </c>
      <c r="D6" s="4">
        <v>37111</v>
      </c>
      <c r="E6" s="3">
        <v>16</v>
      </c>
      <c r="F6" s="5">
        <v>0.98186148478867286</v>
      </c>
      <c r="G6" s="3" t="s">
        <v>7</v>
      </c>
      <c r="H6" s="3" t="s">
        <v>8</v>
      </c>
      <c r="I6" s="2"/>
      <c r="J6" s="17"/>
      <c r="K6" s="16"/>
    </row>
    <row r="7" spans="1:11" ht="15" x14ac:dyDescent="0.25">
      <c r="A7" s="3">
        <v>2002</v>
      </c>
      <c r="B7" s="4">
        <v>37469</v>
      </c>
      <c r="C7" s="3">
        <v>17</v>
      </c>
      <c r="D7" s="4">
        <v>37469</v>
      </c>
      <c r="E7" s="3">
        <v>16</v>
      </c>
      <c r="F7" s="5">
        <v>0.99672023377885288</v>
      </c>
      <c r="G7" s="3" t="s">
        <v>6</v>
      </c>
      <c r="H7" s="3">
        <v>1</v>
      </c>
      <c r="I7" s="2"/>
      <c r="J7" s="11"/>
      <c r="K7" s="1"/>
    </row>
    <row r="8" spans="1:11" ht="15" x14ac:dyDescent="0.25">
      <c r="A8" s="3">
        <v>2003</v>
      </c>
      <c r="B8" s="4">
        <v>37854</v>
      </c>
      <c r="C8" s="3">
        <v>17</v>
      </c>
      <c r="D8" s="4">
        <v>37847</v>
      </c>
      <c r="E8" s="3">
        <v>16</v>
      </c>
      <c r="F8" s="5">
        <v>0.98214132247030717</v>
      </c>
      <c r="G8" s="3" t="s">
        <v>7</v>
      </c>
      <c r="H8" s="3" t="s">
        <v>8</v>
      </c>
      <c r="I8" s="2"/>
      <c r="J8" s="11"/>
      <c r="K8" s="1"/>
    </row>
    <row r="9" spans="1:11" ht="15.6" x14ac:dyDescent="0.3">
      <c r="A9" s="3">
        <v>2004</v>
      </c>
      <c r="B9" s="4">
        <v>38202</v>
      </c>
      <c r="C9" s="3">
        <v>17</v>
      </c>
      <c r="D9" s="4">
        <v>38201</v>
      </c>
      <c r="E9" s="3">
        <v>18</v>
      </c>
      <c r="F9" s="5">
        <v>0.98753442232386912</v>
      </c>
      <c r="G9" s="3" t="s">
        <v>7</v>
      </c>
      <c r="H9" s="3" t="s">
        <v>8</v>
      </c>
      <c r="I9" s="2"/>
      <c r="J9" s="9" t="s">
        <v>9</v>
      </c>
      <c r="K9" s="10">
        <v>10</v>
      </c>
    </row>
    <row r="10" spans="1:11" ht="15.6" x14ac:dyDescent="0.3">
      <c r="A10" s="3">
        <v>2005</v>
      </c>
      <c r="B10" s="4">
        <v>38559</v>
      </c>
      <c r="C10" s="3">
        <v>16</v>
      </c>
      <c r="D10" s="4">
        <v>38558</v>
      </c>
      <c r="E10" s="3">
        <v>17</v>
      </c>
      <c r="F10" s="5">
        <v>0.99721036243684158</v>
      </c>
      <c r="G10" s="3" t="s">
        <v>7</v>
      </c>
      <c r="H10" s="3" t="s">
        <v>8</v>
      </c>
      <c r="I10" s="2"/>
      <c r="J10" s="9" t="s">
        <v>10</v>
      </c>
      <c r="K10" s="10">
        <v>13</v>
      </c>
    </row>
    <row r="11" spans="1:11" ht="15.6" x14ac:dyDescent="0.3">
      <c r="A11" s="3">
        <v>2006</v>
      </c>
      <c r="B11" s="4">
        <v>38931</v>
      </c>
      <c r="C11" s="3">
        <v>17</v>
      </c>
      <c r="D11" s="4">
        <v>38930</v>
      </c>
      <c r="E11" s="3">
        <v>16</v>
      </c>
      <c r="F11" s="5">
        <v>0.99463749198100704</v>
      </c>
      <c r="G11" s="3" t="s">
        <v>7</v>
      </c>
      <c r="H11" s="3" t="s">
        <v>8</v>
      </c>
      <c r="I11" s="2"/>
      <c r="J11" s="6"/>
      <c r="K11" s="7"/>
    </row>
    <row r="12" spans="1:11" ht="16.2" customHeight="1" x14ac:dyDescent="0.25">
      <c r="A12" s="3">
        <v>2007</v>
      </c>
      <c r="B12" s="4">
        <v>39302</v>
      </c>
      <c r="C12" s="3">
        <v>16</v>
      </c>
      <c r="D12" s="4">
        <v>39302</v>
      </c>
      <c r="E12" s="3">
        <v>17</v>
      </c>
      <c r="F12" s="5">
        <v>0.99998437963729514</v>
      </c>
      <c r="G12" s="3" t="s">
        <v>6</v>
      </c>
      <c r="H12" s="3">
        <v>1</v>
      </c>
      <c r="I12" s="2"/>
      <c r="J12" s="17" t="s">
        <v>14</v>
      </c>
      <c r="K12" s="19">
        <f>AVERAGE(H3,H7,H12,H14,H17,H18,H19,H20,H24,H25)</f>
        <v>0.9</v>
      </c>
    </row>
    <row r="13" spans="1:11" ht="15.6" thickBot="1" x14ac:dyDescent="0.3">
      <c r="A13" s="3">
        <v>2008</v>
      </c>
      <c r="B13" s="4">
        <v>39608</v>
      </c>
      <c r="C13" s="3">
        <v>17</v>
      </c>
      <c r="D13" s="4">
        <v>39650</v>
      </c>
      <c r="E13" s="3">
        <v>16</v>
      </c>
      <c r="F13" s="5">
        <v>0.9659193462607113</v>
      </c>
      <c r="G13" s="3" t="s">
        <v>7</v>
      </c>
      <c r="H13" s="3" t="s">
        <v>8</v>
      </c>
      <c r="I13" s="2"/>
      <c r="J13" s="18"/>
      <c r="K13" s="20"/>
    </row>
    <row r="14" spans="1:11" ht="15" x14ac:dyDescent="0.25">
      <c r="A14" s="3">
        <v>2009</v>
      </c>
      <c r="B14" s="4">
        <v>40035</v>
      </c>
      <c r="C14" s="3">
        <v>16</v>
      </c>
      <c r="D14" s="4">
        <v>40035</v>
      </c>
      <c r="E14" s="3">
        <v>16</v>
      </c>
      <c r="F14" s="5">
        <v>1</v>
      </c>
      <c r="G14" s="3" t="s">
        <v>6</v>
      </c>
      <c r="H14" s="3">
        <v>0</v>
      </c>
      <c r="I14" s="2"/>
      <c r="J14" s="2"/>
      <c r="K14" s="2"/>
    </row>
    <row r="15" spans="1:11" ht="15" x14ac:dyDescent="0.25">
      <c r="A15" s="3">
        <v>2010</v>
      </c>
      <c r="B15" s="4">
        <v>40366</v>
      </c>
      <c r="C15" s="3">
        <v>17</v>
      </c>
      <c r="D15" s="4">
        <v>40394</v>
      </c>
      <c r="E15" s="3">
        <v>16</v>
      </c>
      <c r="F15" s="5">
        <v>0.99648134930076404</v>
      </c>
      <c r="G15" s="3" t="s">
        <v>7</v>
      </c>
      <c r="H15" s="3" t="s">
        <v>8</v>
      </c>
      <c r="I15" s="2"/>
      <c r="J15" s="2"/>
      <c r="K15" s="2"/>
    </row>
    <row r="16" spans="1:11" ht="15" x14ac:dyDescent="0.25">
      <c r="A16" s="3">
        <v>2011</v>
      </c>
      <c r="B16" s="4">
        <v>40745</v>
      </c>
      <c r="C16" s="3">
        <v>17</v>
      </c>
      <c r="D16" s="4">
        <v>40744</v>
      </c>
      <c r="E16" s="3">
        <v>16</v>
      </c>
      <c r="F16" s="5">
        <v>0.99631703709445096</v>
      </c>
      <c r="G16" s="3" t="s">
        <v>7</v>
      </c>
      <c r="H16" s="3" t="s">
        <v>8</v>
      </c>
      <c r="I16" s="2"/>
      <c r="J16" s="2"/>
      <c r="K16" s="2"/>
    </row>
    <row r="17" spans="1:11" ht="15" x14ac:dyDescent="0.25">
      <c r="A17" s="3">
        <v>2012</v>
      </c>
      <c r="B17" s="4">
        <v>41107</v>
      </c>
      <c r="C17" s="3">
        <v>17</v>
      </c>
      <c r="D17" s="4">
        <v>41107</v>
      </c>
      <c r="E17" s="3">
        <v>16</v>
      </c>
      <c r="F17" s="5">
        <v>0.99772209877164786</v>
      </c>
      <c r="G17" s="3" t="s">
        <v>6</v>
      </c>
      <c r="H17" s="3">
        <v>1</v>
      </c>
      <c r="I17" s="2"/>
      <c r="J17" s="2"/>
      <c r="K17" s="2"/>
    </row>
    <row r="18" spans="1:11" ht="15" x14ac:dyDescent="0.25">
      <c r="A18" s="3">
        <v>2013</v>
      </c>
      <c r="B18" s="4">
        <v>41473</v>
      </c>
      <c r="C18" s="3">
        <v>17</v>
      </c>
      <c r="D18" s="4">
        <v>41473</v>
      </c>
      <c r="E18" s="3">
        <v>16</v>
      </c>
      <c r="F18" s="5">
        <v>0.99567277457473935</v>
      </c>
      <c r="G18" s="3" t="s">
        <v>6</v>
      </c>
      <c r="H18" s="3">
        <v>1</v>
      </c>
      <c r="I18" s="2"/>
      <c r="J18" s="2"/>
      <c r="K18" s="2"/>
    </row>
    <row r="19" spans="1:11" ht="15" x14ac:dyDescent="0.25">
      <c r="A19" s="3">
        <v>2014</v>
      </c>
      <c r="B19" s="4">
        <v>41807</v>
      </c>
      <c r="C19" s="3">
        <v>18</v>
      </c>
      <c r="D19" s="4">
        <v>41807</v>
      </c>
      <c r="E19" s="3">
        <v>16</v>
      </c>
      <c r="F19" s="5">
        <v>0.98335017890933885</v>
      </c>
      <c r="G19" s="3" t="s">
        <v>6</v>
      </c>
      <c r="H19" s="3">
        <v>2</v>
      </c>
      <c r="I19" s="2"/>
      <c r="J19" s="2"/>
      <c r="K19" s="2"/>
    </row>
    <row r="20" spans="1:11" ht="15" x14ac:dyDescent="0.25">
      <c r="A20" s="3">
        <v>2015</v>
      </c>
      <c r="B20" s="4">
        <v>42213</v>
      </c>
      <c r="C20" s="3">
        <v>17</v>
      </c>
      <c r="D20" s="4">
        <v>42213</v>
      </c>
      <c r="E20" s="3">
        <v>16</v>
      </c>
      <c r="F20" s="5">
        <v>0.99587409860638465</v>
      </c>
      <c r="G20" s="3" t="s">
        <v>6</v>
      </c>
      <c r="H20" s="3">
        <v>1</v>
      </c>
      <c r="I20" s="2"/>
      <c r="J20" s="2"/>
      <c r="K20" s="2"/>
    </row>
    <row r="21" spans="1:11" ht="15" x14ac:dyDescent="0.25">
      <c r="A21" s="3">
        <v>2016</v>
      </c>
      <c r="B21" s="4">
        <v>42593</v>
      </c>
      <c r="C21" s="3">
        <v>16</v>
      </c>
      <c r="D21" s="4">
        <v>42573</v>
      </c>
      <c r="E21" s="3">
        <v>17</v>
      </c>
      <c r="F21" s="5">
        <v>0.9957106160028486</v>
      </c>
      <c r="G21" s="3" t="s">
        <v>7</v>
      </c>
      <c r="H21" s="3" t="s">
        <v>8</v>
      </c>
      <c r="I21" s="2"/>
      <c r="J21" s="2"/>
      <c r="K21" s="2"/>
    </row>
    <row r="22" spans="1:11" ht="15" x14ac:dyDescent="0.25">
      <c r="A22" s="3">
        <v>2017</v>
      </c>
      <c r="B22" s="4">
        <v>42935</v>
      </c>
      <c r="C22" s="3">
        <v>18</v>
      </c>
      <c r="D22" s="4">
        <v>42936</v>
      </c>
      <c r="E22" s="3">
        <v>17</v>
      </c>
      <c r="F22" s="5">
        <v>0.96938923237824715</v>
      </c>
      <c r="G22" s="3" t="s">
        <v>7</v>
      </c>
      <c r="H22" s="3" t="s">
        <v>8</v>
      </c>
      <c r="I22" s="2"/>
      <c r="J22" s="2"/>
      <c r="K22" s="2"/>
    </row>
    <row r="23" spans="1:11" ht="15" x14ac:dyDescent="0.25">
      <c r="A23" s="3">
        <v>2018</v>
      </c>
      <c r="B23" s="4">
        <v>43340</v>
      </c>
      <c r="C23" s="3">
        <v>17</v>
      </c>
      <c r="D23" s="4">
        <v>43280</v>
      </c>
      <c r="E23" s="3">
        <v>17</v>
      </c>
      <c r="F23" s="5">
        <v>0.99331267771047105</v>
      </c>
      <c r="G23" s="3" t="s">
        <v>7</v>
      </c>
      <c r="H23" s="3" t="s">
        <v>8</v>
      </c>
      <c r="I23" s="2"/>
      <c r="J23" s="2"/>
      <c r="K23" s="2"/>
    </row>
    <row r="24" spans="1:11" ht="15" x14ac:dyDescent="0.25">
      <c r="A24" s="3">
        <v>2019</v>
      </c>
      <c r="B24" s="4">
        <v>43665</v>
      </c>
      <c r="C24" s="3">
        <v>18</v>
      </c>
      <c r="D24" s="4">
        <v>43665</v>
      </c>
      <c r="E24" s="3">
        <v>17</v>
      </c>
      <c r="F24" s="5">
        <v>0.99393420288112844</v>
      </c>
      <c r="G24" s="3" t="s">
        <v>6</v>
      </c>
      <c r="H24" s="3">
        <v>1</v>
      </c>
      <c r="I24" s="2"/>
      <c r="J24" s="2"/>
      <c r="K24" s="2"/>
    </row>
    <row r="25" spans="1:11" ht="15" x14ac:dyDescent="0.25">
      <c r="A25" s="3">
        <v>2020</v>
      </c>
      <c r="B25" s="4">
        <v>44032</v>
      </c>
      <c r="C25" s="3">
        <v>17</v>
      </c>
      <c r="D25" s="4">
        <v>44032</v>
      </c>
      <c r="E25" s="3">
        <v>16</v>
      </c>
      <c r="F25" s="5">
        <v>0.9938402568845951</v>
      </c>
      <c r="G25" s="3" t="s">
        <v>6</v>
      </c>
      <c r="H25" s="3">
        <v>1</v>
      </c>
      <c r="I25" s="2"/>
      <c r="J25" s="2"/>
      <c r="K25" s="2"/>
    </row>
  </sheetData>
  <mergeCells count="11">
    <mergeCell ref="K3:K4"/>
    <mergeCell ref="J5:J6"/>
    <mergeCell ref="K5:K6"/>
    <mergeCell ref="J12:J13"/>
    <mergeCell ref="K12:K13"/>
    <mergeCell ref="J3:J4"/>
    <mergeCell ref="B1:C1"/>
    <mergeCell ref="D1:E1"/>
    <mergeCell ref="F1:F2"/>
    <mergeCell ref="G1:G2"/>
    <mergeCell ref="H1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70" zoomScaleNormal="70" workbookViewId="0"/>
  </sheetViews>
  <sheetFormatPr defaultRowHeight="13.8" x14ac:dyDescent="0.25"/>
  <cols>
    <col min="2" max="2" width="10.5" bestFit="1" customWidth="1"/>
    <col min="10" max="10" width="6.296875" bestFit="1" customWidth="1"/>
    <col min="11" max="11" width="10.5" bestFit="1" customWidth="1"/>
  </cols>
  <sheetData>
    <row r="1" spans="1:17" ht="15.6" x14ac:dyDescent="0.3">
      <c r="A1" s="12"/>
      <c r="B1" s="13" t="s">
        <v>1</v>
      </c>
      <c r="C1" s="13"/>
      <c r="J1" s="12"/>
      <c r="K1" s="13" t="s">
        <v>4</v>
      </c>
      <c r="L1" s="13"/>
    </row>
    <row r="2" spans="1:17" ht="15.6" x14ac:dyDescent="0.3">
      <c r="A2" s="12" t="s">
        <v>0</v>
      </c>
      <c r="B2" s="12" t="s">
        <v>2</v>
      </c>
      <c r="C2" s="12" t="s">
        <v>3</v>
      </c>
      <c r="D2" s="12" t="s">
        <v>16</v>
      </c>
      <c r="E2" s="12" t="s">
        <v>17</v>
      </c>
      <c r="F2" s="12" t="s">
        <v>18</v>
      </c>
      <c r="G2" s="12" t="s">
        <v>19</v>
      </c>
      <c r="H2" s="12" t="s">
        <v>20</v>
      </c>
      <c r="J2" s="12" t="s">
        <v>0</v>
      </c>
      <c r="K2" s="12" t="s">
        <v>2</v>
      </c>
      <c r="L2" s="12" t="s">
        <v>3</v>
      </c>
      <c r="M2" s="12" t="s">
        <v>16</v>
      </c>
      <c r="N2" s="12" t="s">
        <v>17</v>
      </c>
      <c r="O2" s="12" t="s">
        <v>18</v>
      </c>
      <c r="P2" s="12" t="s">
        <v>19</v>
      </c>
      <c r="Q2" s="12" t="s">
        <v>20</v>
      </c>
    </row>
    <row r="3" spans="1:17" ht="15" x14ac:dyDescent="0.25">
      <c r="A3" s="3">
        <v>1998</v>
      </c>
      <c r="B3" s="4">
        <v>35997</v>
      </c>
      <c r="C3" s="3">
        <v>17</v>
      </c>
      <c r="D3" s="22">
        <v>154757.5</v>
      </c>
      <c r="E3" s="22">
        <v>56665.5</v>
      </c>
      <c r="F3" s="22">
        <v>26559</v>
      </c>
      <c r="G3" s="22">
        <v>35928</v>
      </c>
      <c r="H3" s="22">
        <v>35605</v>
      </c>
      <c r="J3" s="3">
        <v>1998</v>
      </c>
      <c r="K3" s="4">
        <v>35997</v>
      </c>
      <c r="L3" s="3">
        <v>17</v>
      </c>
      <c r="M3" s="22">
        <v>154757.5</v>
      </c>
      <c r="N3" s="22">
        <v>56665.5</v>
      </c>
      <c r="O3">
        <v>26559</v>
      </c>
      <c r="P3">
        <v>35928</v>
      </c>
      <c r="Q3">
        <v>35605</v>
      </c>
    </row>
    <row r="4" spans="1:17" ht="15" x14ac:dyDescent="0.25">
      <c r="A4" s="3">
        <v>1999</v>
      </c>
      <c r="B4" s="4">
        <v>36371</v>
      </c>
      <c r="C4" s="3">
        <v>17</v>
      </c>
      <c r="D4" s="22">
        <v>155695.75</v>
      </c>
      <c r="E4" s="22">
        <v>53868.75</v>
      </c>
      <c r="F4" s="22">
        <v>28428</v>
      </c>
      <c r="G4" s="22">
        <v>37841</v>
      </c>
      <c r="H4" s="22">
        <v>35558</v>
      </c>
      <c r="J4" s="3">
        <v>1999</v>
      </c>
      <c r="K4" s="4">
        <v>36369</v>
      </c>
      <c r="L4" s="3">
        <v>17</v>
      </c>
      <c r="M4" s="22">
        <v>160464.25</v>
      </c>
      <c r="N4" s="22">
        <v>58685.25</v>
      </c>
      <c r="O4">
        <v>28333</v>
      </c>
      <c r="P4">
        <v>37220</v>
      </c>
      <c r="Q4">
        <v>36226</v>
      </c>
    </row>
    <row r="5" spans="1:17" ht="15" x14ac:dyDescent="0.25">
      <c r="A5" s="3">
        <v>2000</v>
      </c>
      <c r="B5" s="4">
        <v>36747</v>
      </c>
      <c r="C5" s="3">
        <v>17</v>
      </c>
      <c r="D5" s="22">
        <v>155526.5</v>
      </c>
      <c r="E5" s="22">
        <v>60772.5</v>
      </c>
      <c r="F5" s="22">
        <v>28114</v>
      </c>
      <c r="G5" s="22">
        <v>39350</v>
      </c>
      <c r="H5" s="22">
        <v>27290</v>
      </c>
      <c r="J5" s="3">
        <v>2000</v>
      </c>
      <c r="K5" s="4">
        <v>36769</v>
      </c>
      <c r="L5" s="3">
        <v>17</v>
      </c>
      <c r="M5" s="22">
        <v>157644.25</v>
      </c>
      <c r="N5" s="22">
        <v>62636.25</v>
      </c>
      <c r="O5">
        <v>26711</v>
      </c>
      <c r="P5">
        <v>36647</v>
      </c>
      <c r="Q5">
        <v>31650</v>
      </c>
    </row>
    <row r="6" spans="1:17" ht="15" x14ac:dyDescent="0.25">
      <c r="A6" s="3">
        <v>2001</v>
      </c>
      <c r="B6" s="4">
        <v>37112</v>
      </c>
      <c r="C6" s="3">
        <v>16</v>
      </c>
      <c r="D6" s="22">
        <v>168510.75</v>
      </c>
      <c r="E6" s="22">
        <v>67728.75</v>
      </c>
      <c r="F6" s="22">
        <v>30757</v>
      </c>
      <c r="G6" s="22">
        <v>31488</v>
      </c>
      <c r="H6" s="22">
        <v>38537</v>
      </c>
      <c r="J6" s="3">
        <v>2001</v>
      </c>
      <c r="K6" s="4">
        <v>37111</v>
      </c>
      <c r="L6" s="3">
        <v>16</v>
      </c>
      <c r="M6" s="22">
        <v>171623.75</v>
      </c>
      <c r="N6" s="22">
        <v>68274.75</v>
      </c>
      <c r="O6">
        <v>30721</v>
      </c>
      <c r="P6">
        <v>34123</v>
      </c>
      <c r="Q6">
        <v>38505</v>
      </c>
    </row>
    <row r="7" spans="1:17" ht="15" x14ac:dyDescent="0.25">
      <c r="A7" s="3">
        <v>2002</v>
      </c>
      <c r="B7" s="4">
        <v>37469</v>
      </c>
      <c r="C7" s="3">
        <v>17</v>
      </c>
      <c r="D7" s="22">
        <v>172843</v>
      </c>
      <c r="E7" s="22">
        <v>68256</v>
      </c>
      <c r="F7" s="22">
        <v>30163</v>
      </c>
      <c r="G7" s="22">
        <v>38140</v>
      </c>
      <c r="H7" s="22">
        <v>36284</v>
      </c>
      <c r="J7" s="3">
        <v>2002</v>
      </c>
      <c r="K7" s="4">
        <v>37469</v>
      </c>
      <c r="L7" s="3">
        <v>16</v>
      </c>
      <c r="M7" s="22">
        <v>173411.75</v>
      </c>
      <c r="N7" s="22">
        <v>68700.75</v>
      </c>
      <c r="O7">
        <v>30241</v>
      </c>
      <c r="P7">
        <v>37723</v>
      </c>
      <c r="Q7">
        <v>36747</v>
      </c>
    </row>
    <row r="8" spans="1:17" ht="15" x14ac:dyDescent="0.25">
      <c r="A8" s="3">
        <v>2003</v>
      </c>
      <c r="B8" s="4">
        <v>37854</v>
      </c>
      <c r="C8" s="3">
        <v>17</v>
      </c>
      <c r="D8" s="22">
        <v>157135</v>
      </c>
      <c r="E8" s="22">
        <v>54138</v>
      </c>
      <c r="F8" s="22">
        <v>28427</v>
      </c>
      <c r="G8" s="22">
        <v>38401</v>
      </c>
      <c r="H8" s="22">
        <v>36169</v>
      </c>
      <c r="J8" s="3">
        <v>2003</v>
      </c>
      <c r="K8" s="4">
        <v>37847</v>
      </c>
      <c r="L8" s="3">
        <v>16</v>
      </c>
      <c r="M8" s="22">
        <v>159992.25</v>
      </c>
      <c r="N8" s="22">
        <v>58505.25</v>
      </c>
      <c r="O8">
        <v>28709</v>
      </c>
      <c r="P8">
        <v>36673</v>
      </c>
      <c r="Q8">
        <v>36105</v>
      </c>
    </row>
    <row r="9" spans="1:17" ht="15" x14ac:dyDescent="0.25">
      <c r="A9" s="3">
        <v>2004</v>
      </c>
      <c r="B9" s="4">
        <v>38202</v>
      </c>
      <c r="C9" s="3">
        <v>17</v>
      </c>
      <c r="D9" s="22">
        <v>169532.75</v>
      </c>
      <c r="E9" s="22">
        <v>61887.75</v>
      </c>
      <c r="F9" s="22">
        <v>27711</v>
      </c>
      <c r="G9" s="22">
        <v>39254</v>
      </c>
      <c r="H9" s="22">
        <v>40680</v>
      </c>
      <c r="J9" s="3">
        <v>2004</v>
      </c>
      <c r="K9" s="4">
        <v>38201</v>
      </c>
      <c r="L9" s="3">
        <v>18</v>
      </c>
      <c r="M9" s="22">
        <v>171672.75</v>
      </c>
      <c r="N9" s="22">
        <v>60222.75</v>
      </c>
      <c r="O9">
        <v>27344</v>
      </c>
      <c r="P9">
        <v>37400</v>
      </c>
      <c r="Q9">
        <v>46706</v>
      </c>
    </row>
    <row r="10" spans="1:17" ht="15" x14ac:dyDescent="0.25">
      <c r="A10" s="3">
        <v>2005</v>
      </c>
      <c r="B10" s="4">
        <v>38559</v>
      </c>
      <c r="C10" s="3">
        <v>16</v>
      </c>
      <c r="D10" s="22">
        <v>184633</v>
      </c>
      <c r="E10" s="22">
        <v>66585</v>
      </c>
      <c r="F10" s="22">
        <v>31822</v>
      </c>
      <c r="G10" s="22">
        <v>41864</v>
      </c>
      <c r="H10" s="22">
        <v>44362</v>
      </c>
      <c r="J10" s="3">
        <v>2005</v>
      </c>
      <c r="K10" s="4">
        <v>38558</v>
      </c>
      <c r="L10" s="3">
        <v>17</v>
      </c>
      <c r="M10" s="22">
        <v>185149.5</v>
      </c>
      <c r="N10" s="22">
        <v>70657.5</v>
      </c>
      <c r="O10">
        <v>30019</v>
      </c>
      <c r="P10">
        <v>41583</v>
      </c>
      <c r="Q10">
        <v>42890</v>
      </c>
    </row>
    <row r="11" spans="1:17" ht="15" x14ac:dyDescent="0.25">
      <c r="A11" s="3">
        <v>2006</v>
      </c>
      <c r="B11" s="4">
        <v>38931</v>
      </c>
      <c r="C11" s="3">
        <v>17</v>
      </c>
      <c r="D11" s="22">
        <v>200782</v>
      </c>
      <c r="E11" s="22">
        <v>75423</v>
      </c>
      <c r="F11" s="22">
        <v>33489</v>
      </c>
      <c r="G11" s="22">
        <v>47697</v>
      </c>
      <c r="H11" s="22">
        <v>44173</v>
      </c>
      <c r="J11" s="3">
        <v>2006</v>
      </c>
      <c r="K11" s="4">
        <v>38930</v>
      </c>
      <c r="L11" s="3">
        <v>16</v>
      </c>
      <c r="M11" s="22">
        <v>201864.5</v>
      </c>
      <c r="N11" s="22">
        <v>76099.5</v>
      </c>
      <c r="O11">
        <v>33829</v>
      </c>
      <c r="P11">
        <v>47962</v>
      </c>
      <c r="Q11">
        <v>43974</v>
      </c>
    </row>
    <row r="12" spans="1:17" ht="15" x14ac:dyDescent="0.25">
      <c r="A12" s="3">
        <v>2007</v>
      </c>
      <c r="B12" s="4">
        <v>39302</v>
      </c>
      <c r="C12" s="3">
        <v>16</v>
      </c>
      <c r="D12" s="22">
        <v>208058.5</v>
      </c>
      <c r="E12" s="22">
        <v>78868.5</v>
      </c>
      <c r="F12" s="22">
        <v>31944</v>
      </c>
      <c r="G12" s="22">
        <v>50253</v>
      </c>
      <c r="H12" s="22">
        <v>46993</v>
      </c>
      <c r="J12" s="3">
        <v>2007</v>
      </c>
      <c r="K12" s="4">
        <v>39302</v>
      </c>
      <c r="L12" s="3">
        <v>17</v>
      </c>
      <c r="M12" s="22">
        <v>208061.75</v>
      </c>
      <c r="N12" s="22">
        <v>78642.75</v>
      </c>
      <c r="O12">
        <v>32169</v>
      </c>
      <c r="P12">
        <v>50589</v>
      </c>
      <c r="Q12">
        <v>46661</v>
      </c>
    </row>
    <row r="13" spans="1:17" ht="15" x14ac:dyDescent="0.25">
      <c r="A13" s="3">
        <v>2008</v>
      </c>
      <c r="B13" s="4">
        <v>39608</v>
      </c>
      <c r="C13" s="3">
        <v>17</v>
      </c>
      <c r="D13" s="22">
        <v>190246.75</v>
      </c>
      <c r="E13" s="22">
        <v>68304.75</v>
      </c>
      <c r="F13" s="22">
        <v>32432</v>
      </c>
      <c r="G13" s="22">
        <v>45041</v>
      </c>
      <c r="H13" s="22">
        <v>44469</v>
      </c>
      <c r="J13" s="3">
        <v>2008</v>
      </c>
      <c r="K13" s="4">
        <v>39650</v>
      </c>
      <c r="L13" s="3">
        <v>16</v>
      </c>
      <c r="M13" s="22">
        <v>196959.25</v>
      </c>
      <c r="N13" s="22">
        <v>75326.25</v>
      </c>
      <c r="O13">
        <v>29759</v>
      </c>
      <c r="P13">
        <v>47645</v>
      </c>
      <c r="Q13">
        <v>44229</v>
      </c>
    </row>
    <row r="14" spans="1:17" ht="15" x14ac:dyDescent="0.25">
      <c r="A14" s="3">
        <v>2009</v>
      </c>
      <c r="B14" s="4">
        <v>40035</v>
      </c>
      <c r="C14" s="3">
        <v>16</v>
      </c>
      <c r="D14" s="22">
        <v>181464.75</v>
      </c>
      <c r="E14" s="22">
        <v>65733.75</v>
      </c>
      <c r="F14" s="22">
        <v>29305</v>
      </c>
      <c r="G14" s="22">
        <v>43554</v>
      </c>
      <c r="H14" s="22">
        <v>42872</v>
      </c>
      <c r="J14" s="3">
        <v>2009</v>
      </c>
      <c r="K14" s="4">
        <v>40035</v>
      </c>
      <c r="L14" s="3">
        <v>16</v>
      </c>
      <c r="M14" s="22">
        <v>181464.75</v>
      </c>
      <c r="N14" s="22">
        <v>65733.75</v>
      </c>
      <c r="O14">
        <v>29305</v>
      </c>
      <c r="P14">
        <v>43554</v>
      </c>
      <c r="Q14">
        <v>42872</v>
      </c>
    </row>
    <row r="15" spans="1:17" ht="15" x14ac:dyDescent="0.25">
      <c r="A15" s="3">
        <v>2010</v>
      </c>
      <c r="B15" s="4">
        <v>40366</v>
      </c>
      <c r="C15" s="3">
        <v>17</v>
      </c>
      <c r="D15" s="22">
        <v>188469.5</v>
      </c>
      <c r="E15" s="22">
        <v>70327.5</v>
      </c>
      <c r="F15" s="22">
        <v>32888</v>
      </c>
      <c r="G15" s="22">
        <v>44461</v>
      </c>
      <c r="H15" s="22">
        <v>40793</v>
      </c>
      <c r="J15" s="3">
        <v>2010</v>
      </c>
      <c r="K15" s="4">
        <v>40394</v>
      </c>
      <c r="L15" s="3">
        <v>16</v>
      </c>
      <c r="M15" s="22">
        <v>189135</v>
      </c>
      <c r="N15" s="22">
        <v>69648</v>
      </c>
      <c r="O15">
        <v>30655</v>
      </c>
      <c r="P15">
        <v>48464</v>
      </c>
      <c r="Q15">
        <v>40368</v>
      </c>
    </row>
    <row r="16" spans="1:17" ht="15" x14ac:dyDescent="0.25">
      <c r="A16" s="3">
        <v>2011</v>
      </c>
      <c r="B16" s="4">
        <v>40745</v>
      </c>
      <c r="C16" s="3">
        <v>17</v>
      </c>
      <c r="D16" s="22">
        <v>192813.5</v>
      </c>
      <c r="E16" s="22">
        <v>74482.5</v>
      </c>
      <c r="F16" s="22">
        <v>33454</v>
      </c>
      <c r="G16" s="22">
        <v>42569</v>
      </c>
      <c r="H16" s="22">
        <v>42308</v>
      </c>
      <c r="J16" s="3">
        <v>2011</v>
      </c>
      <c r="K16" s="4">
        <v>40744</v>
      </c>
      <c r="L16" s="3">
        <v>16</v>
      </c>
      <c r="M16" s="22">
        <v>193526.25</v>
      </c>
      <c r="N16" s="22">
        <v>77090.25</v>
      </c>
      <c r="O16">
        <v>31141</v>
      </c>
      <c r="P16">
        <v>42934</v>
      </c>
      <c r="Q16">
        <v>42361</v>
      </c>
    </row>
    <row r="17" spans="1:17" ht="15" x14ac:dyDescent="0.25">
      <c r="A17" s="3">
        <v>2012</v>
      </c>
      <c r="B17" s="4">
        <v>41107</v>
      </c>
      <c r="C17" s="3">
        <v>17</v>
      </c>
      <c r="D17" s="22">
        <v>183303.25</v>
      </c>
      <c r="E17" s="22">
        <v>71759.25</v>
      </c>
      <c r="F17" s="22">
        <v>32383</v>
      </c>
      <c r="G17" s="22">
        <v>39484</v>
      </c>
      <c r="H17" s="22">
        <v>39677</v>
      </c>
      <c r="J17" s="3">
        <v>2012</v>
      </c>
      <c r="K17" s="4">
        <v>41107</v>
      </c>
      <c r="L17" s="3">
        <v>16</v>
      </c>
      <c r="M17" s="22">
        <v>183721.75</v>
      </c>
      <c r="N17" s="22">
        <v>72012.75</v>
      </c>
      <c r="O17">
        <v>32439</v>
      </c>
      <c r="P17">
        <v>39093</v>
      </c>
      <c r="Q17">
        <v>40177</v>
      </c>
    </row>
    <row r="18" spans="1:17" ht="15" x14ac:dyDescent="0.25">
      <c r="A18" s="3">
        <v>2013</v>
      </c>
      <c r="B18" s="4">
        <v>41473</v>
      </c>
      <c r="C18" s="3">
        <v>17</v>
      </c>
      <c r="D18" s="22">
        <v>179301.5</v>
      </c>
      <c r="E18" s="22">
        <v>70483.5</v>
      </c>
      <c r="F18" s="22">
        <v>33242</v>
      </c>
      <c r="G18" s="22">
        <v>37130</v>
      </c>
      <c r="H18" s="22">
        <v>38446</v>
      </c>
      <c r="J18" s="3">
        <v>2013</v>
      </c>
      <c r="K18" s="4">
        <v>41473</v>
      </c>
      <c r="L18" s="3">
        <v>16</v>
      </c>
      <c r="M18" s="22">
        <v>180080.75</v>
      </c>
      <c r="N18" s="22">
        <v>70740.75</v>
      </c>
      <c r="O18">
        <v>33451</v>
      </c>
      <c r="P18">
        <v>37241</v>
      </c>
      <c r="Q18">
        <v>38648</v>
      </c>
    </row>
    <row r="19" spans="1:17" ht="15" x14ac:dyDescent="0.25">
      <c r="A19" s="3">
        <v>2014</v>
      </c>
      <c r="B19" s="4">
        <v>41807</v>
      </c>
      <c r="C19" s="3">
        <v>18</v>
      </c>
      <c r="D19" s="22">
        <v>184609</v>
      </c>
      <c r="E19" s="22">
        <v>81264</v>
      </c>
      <c r="F19" s="22">
        <v>26226</v>
      </c>
      <c r="G19" s="22">
        <v>38998</v>
      </c>
      <c r="H19" s="22">
        <v>38121</v>
      </c>
      <c r="J19" s="3">
        <v>2014</v>
      </c>
      <c r="K19" s="4">
        <v>41807</v>
      </c>
      <c r="L19" s="3">
        <v>16</v>
      </c>
      <c r="M19" s="22">
        <v>187734.75</v>
      </c>
      <c r="N19" s="22">
        <v>82095.75</v>
      </c>
      <c r="O19">
        <v>26921</v>
      </c>
      <c r="P19">
        <v>39282</v>
      </c>
      <c r="Q19">
        <v>39436</v>
      </c>
    </row>
    <row r="20" spans="1:17" ht="15" x14ac:dyDescent="0.25">
      <c r="A20" s="3">
        <v>2015</v>
      </c>
      <c r="B20" s="4">
        <v>42213</v>
      </c>
      <c r="C20" s="3">
        <v>17</v>
      </c>
      <c r="D20" s="22">
        <v>196657.25</v>
      </c>
      <c r="E20" s="22">
        <v>88382.25</v>
      </c>
      <c r="F20" s="22">
        <v>30278</v>
      </c>
      <c r="G20" s="22">
        <v>38865</v>
      </c>
      <c r="H20" s="22">
        <v>39132</v>
      </c>
      <c r="J20" s="3">
        <v>2015</v>
      </c>
      <c r="K20" s="4">
        <v>42213</v>
      </c>
      <c r="L20" s="3">
        <v>16</v>
      </c>
      <c r="M20" s="22">
        <v>197472</v>
      </c>
      <c r="N20" s="22">
        <v>88749</v>
      </c>
      <c r="O20">
        <v>30434</v>
      </c>
      <c r="P20">
        <v>39084</v>
      </c>
      <c r="Q20">
        <v>39205</v>
      </c>
    </row>
    <row r="21" spans="1:17" ht="15" x14ac:dyDescent="0.25">
      <c r="A21" s="3">
        <v>2016</v>
      </c>
      <c r="B21" s="4">
        <v>42593</v>
      </c>
      <c r="C21" s="3">
        <v>16</v>
      </c>
      <c r="D21" s="22">
        <v>195746.75</v>
      </c>
      <c r="E21" s="22">
        <v>87147.75</v>
      </c>
      <c r="F21" s="22">
        <v>31997</v>
      </c>
      <c r="G21" s="22">
        <v>37455</v>
      </c>
      <c r="H21" s="22">
        <v>39147</v>
      </c>
      <c r="J21" s="3">
        <v>2016</v>
      </c>
      <c r="K21" s="4">
        <v>42573</v>
      </c>
      <c r="L21" s="3">
        <v>17</v>
      </c>
      <c r="M21" s="22">
        <v>196590</v>
      </c>
      <c r="N21" s="22">
        <v>86985</v>
      </c>
      <c r="O21">
        <v>31187</v>
      </c>
      <c r="P21">
        <v>38436</v>
      </c>
      <c r="Q21">
        <v>39982</v>
      </c>
    </row>
    <row r="22" spans="1:17" ht="15" x14ac:dyDescent="0.25">
      <c r="A22" s="3">
        <v>2017</v>
      </c>
      <c r="B22" s="4">
        <v>42935</v>
      </c>
      <c r="C22" s="3">
        <v>18</v>
      </c>
      <c r="D22" s="22">
        <v>194181.75</v>
      </c>
      <c r="E22" s="22">
        <v>86073.75</v>
      </c>
      <c r="F22" s="22">
        <v>29699</v>
      </c>
      <c r="G22" s="22">
        <v>39730</v>
      </c>
      <c r="H22" s="22">
        <v>38679</v>
      </c>
      <c r="J22" s="3">
        <v>2017</v>
      </c>
      <c r="K22" s="4">
        <v>42936</v>
      </c>
      <c r="L22" s="3">
        <v>17</v>
      </c>
      <c r="M22" s="22">
        <v>200313.5</v>
      </c>
      <c r="N22" s="22">
        <v>89560.5</v>
      </c>
      <c r="O22">
        <v>29423</v>
      </c>
      <c r="P22">
        <v>40314</v>
      </c>
      <c r="Q22">
        <v>41016</v>
      </c>
    </row>
    <row r="23" spans="1:17" ht="15" x14ac:dyDescent="0.25">
      <c r="A23" s="3">
        <v>2018</v>
      </c>
      <c r="B23" s="4">
        <v>43340</v>
      </c>
      <c r="C23" s="3">
        <v>17</v>
      </c>
      <c r="D23" s="22">
        <v>192837.75</v>
      </c>
      <c r="E23" s="22">
        <v>81441.75</v>
      </c>
      <c r="F23" s="22">
        <v>31825</v>
      </c>
      <c r="G23" s="22">
        <v>39372</v>
      </c>
      <c r="H23" s="22">
        <v>40199</v>
      </c>
      <c r="J23" s="3">
        <v>2018</v>
      </c>
      <c r="K23" s="4">
        <v>43280</v>
      </c>
      <c r="L23" s="3">
        <v>17</v>
      </c>
      <c r="M23" s="22">
        <v>194136</v>
      </c>
      <c r="N23" s="22">
        <v>90093</v>
      </c>
      <c r="O23">
        <v>27295</v>
      </c>
      <c r="P23">
        <v>36937</v>
      </c>
      <c r="Q23">
        <v>39811</v>
      </c>
    </row>
    <row r="24" spans="1:17" ht="15" x14ac:dyDescent="0.25">
      <c r="A24" s="3">
        <v>2019</v>
      </c>
      <c r="B24" s="4">
        <v>43665</v>
      </c>
      <c r="C24" s="3">
        <v>18</v>
      </c>
      <c r="D24" s="22">
        <v>198433</v>
      </c>
      <c r="E24" s="22">
        <v>88218</v>
      </c>
      <c r="F24" s="22">
        <v>29322</v>
      </c>
      <c r="G24" s="22">
        <v>39309</v>
      </c>
      <c r="H24" s="22">
        <v>41584</v>
      </c>
      <c r="J24" s="3">
        <v>2019</v>
      </c>
      <c r="K24" s="4">
        <v>43665</v>
      </c>
      <c r="L24" s="3">
        <v>17</v>
      </c>
      <c r="M24" s="22">
        <v>199644</v>
      </c>
      <c r="N24" s="22">
        <v>89292</v>
      </c>
      <c r="O24">
        <v>29247</v>
      </c>
      <c r="P24">
        <v>39271</v>
      </c>
      <c r="Q24">
        <v>41834</v>
      </c>
    </row>
    <row r="25" spans="1:17" ht="15" x14ac:dyDescent="0.25">
      <c r="A25" s="3">
        <v>2020</v>
      </c>
      <c r="B25" s="4">
        <v>44032</v>
      </c>
      <c r="C25" s="3">
        <v>17</v>
      </c>
      <c r="D25" s="22">
        <v>186554.5</v>
      </c>
      <c r="E25" s="22">
        <v>76534.5</v>
      </c>
      <c r="F25" s="22">
        <v>29860</v>
      </c>
      <c r="G25" s="22">
        <v>38617</v>
      </c>
      <c r="H25" s="22">
        <v>41543</v>
      </c>
      <c r="J25" s="3">
        <v>2020</v>
      </c>
      <c r="K25" s="4">
        <v>44032</v>
      </c>
      <c r="L25" s="3">
        <v>16</v>
      </c>
      <c r="M25" s="22">
        <v>187710.75</v>
      </c>
      <c r="N25" s="22">
        <v>76890.75</v>
      </c>
      <c r="O25">
        <v>29817</v>
      </c>
      <c r="P25">
        <v>38859</v>
      </c>
      <c r="Q25">
        <v>42144</v>
      </c>
    </row>
  </sheetData>
  <mergeCells count="2">
    <mergeCell ref="B1:C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Detail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2019-10-29T21:38:08Z</dcterms:created>
  <dcterms:modified xsi:type="dcterms:W3CDTF">2022-07-08T12:55:42Z</dcterms:modified>
</cp:coreProperties>
</file>