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60" windowHeight="0"/>
  </bookViews>
  <sheets>
    <sheet name="Historical Trigger Conditions" sheetId="7" r:id="rId1"/>
    <sheet name="Price Cutting Marg Unit $2,000" sheetId="3" r:id="rId2"/>
    <sheet name="Price Cutting Marg Unit $1,000" sheetId="4" r:id="rId3"/>
    <sheet name="Price Cutting Marg Unit &lt;$1,000" sheetId="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4" i="3" l="1"/>
  <c r="H73" i="6"/>
  <c r="G73" i="6"/>
  <c r="C73" i="6"/>
  <c r="F72" i="6"/>
  <c r="D72" i="6"/>
  <c r="H53" i="6"/>
  <c r="G53" i="6"/>
  <c r="F53" i="6"/>
  <c r="D53" i="6"/>
  <c r="C53" i="6"/>
  <c r="H34" i="6"/>
  <c r="G34" i="6"/>
  <c r="D34" i="6"/>
  <c r="C34" i="6"/>
  <c r="F33" i="6"/>
  <c r="G16" i="6"/>
  <c r="D16" i="6"/>
  <c r="C16" i="6"/>
  <c r="F15" i="6"/>
  <c r="C11" i="6"/>
  <c r="H54" i="4"/>
  <c r="G54" i="4"/>
  <c r="D54" i="4"/>
  <c r="C54" i="4"/>
  <c r="F53" i="4"/>
  <c r="H34" i="4"/>
  <c r="G34" i="4"/>
  <c r="E34" i="4"/>
  <c r="D34" i="4"/>
  <c r="C34" i="4"/>
  <c r="F33" i="4"/>
  <c r="G16" i="4"/>
  <c r="E16" i="4"/>
  <c r="D16" i="4"/>
  <c r="F15" i="4"/>
  <c r="E11" i="4"/>
  <c r="C11" i="4"/>
  <c r="G54" i="3"/>
  <c r="D54" i="3"/>
  <c r="C54" i="3"/>
  <c r="F53" i="3"/>
  <c r="H34" i="3"/>
  <c r="G34" i="3"/>
  <c r="E34" i="3"/>
  <c r="D34" i="3"/>
  <c r="C34" i="3"/>
  <c r="F33" i="3"/>
  <c r="H16" i="3"/>
  <c r="G16" i="3"/>
  <c r="F16" i="3"/>
  <c r="E16" i="3"/>
  <c r="D16" i="3"/>
  <c r="E11" i="3"/>
  <c r="C11" i="3"/>
</calcChain>
</file>

<file path=xl/sharedStrings.xml><?xml version="1.0" encoding="utf-8"?>
<sst xmlns="http://schemas.openxmlformats.org/spreadsheetml/2006/main" count="294" uniqueCount="50">
  <si>
    <t>RTO Wide Event</t>
  </si>
  <si>
    <t>Short All Reserve Products</t>
  </si>
  <si>
    <t>SRMCP</t>
  </si>
  <si>
    <t>NSRMCP</t>
  </si>
  <si>
    <t>SecRMCP</t>
  </si>
  <si>
    <t>Energy Prices</t>
  </si>
  <si>
    <t>Loss Component</t>
  </si>
  <si>
    <t>Congestion Component</t>
  </si>
  <si>
    <t>Status Quo</t>
  </si>
  <si>
    <t>IMM Package</t>
  </si>
  <si>
    <t>Joint Stakeholder Package</t>
  </si>
  <si>
    <t>Total LMP</t>
  </si>
  <si>
    <t>RTO Reserve Prices</t>
  </si>
  <si>
    <t>PJM Packages</t>
  </si>
  <si>
    <t>Marginal Unit Offer Price: $2,000</t>
  </si>
  <si>
    <t xml:space="preserve">CB Event Trigger (Voltage Reduction, Load Shed, Max Gen Alert, Force Majeure) is still active </t>
  </si>
  <si>
    <t>Scenario 1</t>
  </si>
  <si>
    <t>Scenario 2</t>
  </si>
  <si>
    <t>CB Event Trigger (Voltage Reduction, Load Shed, Max Gen Alert, Force Majeure) is not still active, but CB is still in effect</t>
  </si>
  <si>
    <t xml:space="preserve">Calpine Package </t>
  </si>
  <si>
    <t>Offer of marginal unit for energy</t>
  </si>
  <si>
    <t>Denotes Adjusted Prices by color code</t>
  </si>
  <si>
    <t>Marginal Unit Offer Price: $1,000</t>
  </si>
  <si>
    <t>DTE Package</t>
  </si>
  <si>
    <t>Marginal Unit Offer Price: $500</t>
  </si>
  <si>
    <t>Scenario 3</t>
  </si>
  <si>
    <t>Scenario 4</t>
  </si>
  <si>
    <t>Reserve Adder</t>
  </si>
  <si>
    <t>No Shortage of Reserve Products</t>
  </si>
  <si>
    <r>
      <t xml:space="preserve">Energy Component Price 
(Offer of marginal unit + </t>
    </r>
    <r>
      <rPr>
        <sz val="11"/>
        <rFont val="Arial"/>
        <family val="2"/>
        <scheme val="minor"/>
      </rPr>
      <t>Reserve</t>
    </r>
    <r>
      <rPr>
        <sz val="11"/>
        <color theme="1"/>
        <rFont val="Arial"/>
        <family val="2"/>
        <scheme val="minor"/>
      </rPr>
      <t xml:space="preserve"> Adder)</t>
    </r>
  </si>
  <si>
    <t>IMM Package*</t>
  </si>
  <si>
    <t>*Example Forthcoming</t>
  </si>
  <si>
    <t>PJM Operational History</t>
  </si>
  <si>
    <t>B - Calpine</t>
  </si>
  <si>
    <t>F - PJM</t>
  </si>
  <si>
    <t>G - PJM</t>
  </si>
  <si>
    <t>I - Joint Stakeholders</t>
  </si>
  <si>
    <t>J - DTE Energy Trading</t>
  </si>
  <si>
    <t>Polar Vortex - 1/6/2014</t>
  </si>
  <si>
    <t>No</t>
  </si>
  <si>
    <t>Yes</t>
  </si>
  <si>
    <t>Polar Vortex - 1/7/2014</t>
  </si>
  <si>
    <t>January 14, 2015</t>
  </si>
  <si>
    <t>September 21, 2017*</t>
  </si>
  <si>
    <t>October 2, 2019 PAI</t>
  </si>
  <si>
    <t>June 13, 2022 Shortage</t>
  </si>
  <si>
    <t>June 14-16 Load Shed and LM Events</t>
  </si>
  <si>
    <t>*Only short the Extended Reserve Requirement (Step 2 of ORDC)</t>
  </si>
  <si>
    <t>H - IMM**</t>
  </si>
  <si>
    <t xml:space="preserve">**As informed by package presented at 8.16.2022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</si>
</sst>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164" formatCode="[$-F800]dddd\,\ mmmm\ dd\,\ yyyy"/>
  </numFmts>
  <fonts count="8" x14ac:knownFonts="1">
    <font>
      <sz val="11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theme="1"/>
      <name val="Arial"/>
      <family val="2"/>
      <scheme val="minor"/>
    </font>
    <font>
      <sz val="1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  <scheme val="minor"/>
    </font>
    <font>
      <sz val="11"/>
      <color rgb="FF00000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5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58800012207406E-2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6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/>
    </xf>
    <xf numFmtId="0" fontId="1" fillId="0" borderId="0" xfId="0" applyFont="1"/>
    <xf numFmtId="6" fontId="0" fillId="2" borderId="1" xfId="0" applyNumberFormat="1" applyFill="1" applyBorder="1"/>
    <xf numFmtId="6" fontId="0" fillId="3" borderId="1" xfId="0" applyNumberFormat="1" applyFill="1" applyBorder="1"/>
    <xf numFmtId="6" fontId="0" fillId="4" borderId="1" xfId="0" applyNumberFormat="1" applyFill="1" applyBorder="1" applyAlignment="1">
      <alignment horizontal="right"/>
    </xf>
    <xf numFmtId="0" fontId="0" fillId="5" borderId="0" xfId="0" applyFill="1"/>
    <xf numFmtId="0" fontId="2" fillId="0" borderId="0" xfId="0" applyFont="1"/>
    <xf numFmtId="0" fontId="0" fillId="6" borderId="0" xfId="0" applyFill="1"/>
    <xf numFmtId="0" fontId="0" fillId="7" borderId="0" xfId="0" applyFill="1"/>
    <xf numFmtId="6" fontId="3" fillId="8" borderId="1" xfId="0" applyNumberFormat="1" applyFont="1" applyFill="1" applyBorder="1"/>
    <xf numFmtId="6" fontId="3" fillId="6" borderId="1" xfId="0" applyNumberFormat="1" applyFont="1" applyFill="1" applyBorder="1"/>
    <xf numFmtId="6" fontId="3" fillId="7" borderId="1" xfId="0" applyNumberFormat="1" applyFont="1" applyFill="1" applyBorder="1"/>
    <xf numFmtId="6" fontId="3" fillId="9" borderId="1" xfId="0" applyNumberFormat="1" applyFont="1" applyFill="1" applyBorder="1"/>
    <xf numFmtId="6" fontId="3" fillId="5" borderId="1" xfId="0" applyNumberFormat="1" applyFont="1" applyFill="1" applyBorder="1"/>
    <xf numFmtId="0" fontId="3" fillId="9" borderId="1" xfId="0" applyFont="1" applyFill="1" applyBorder="1" applyAlignment="1">
      <alignment horizontal="right" wrapText="1"/>
    </xf>
    <xf numFmtId="6" fontId="0" fillId="6" borderId="1" xfId="0" applyNumberFormat="1" applyFill="1" applyBorder="1"/>
    <xf numFmtId="6" fontId="0" fillId="8" borderId="1" xfId="0" applyNumberFormat="1" applyFill="1" applyBorder="1"/>
    <xf numFmtId="0" fontId="3" fillId="9" borderId="0" xfId="0" applyFont="1" applyFill="1"/>
    <xf numFmtId="0" fontId="3" fillId="9" borderId="1" xfId="0" applyFont="1" applyFill="1" applyBorder="1" applyAlignment="1">
      <alignment wrapText="1"/>
    </xf>
    <xf numFmtId="0" fontId="0" fillId="8" borderId="0" xfId="0" applyFill="1"/>
    <xf numFmtId="0" fontId="0" fillId="0" borderId="1" xfId="0" applyBorder="1" applyAlignment="1">
      <alignment vertical="center" wrapText="1"/>
    </xf>
    <xf numFmtId="0" fontId="0" fillId="0" borderId="0" xfId="0" applyFill="1"/>
    <xf numFmtId="0" fontId="0" fillId="10" borderId="0" xfId="0" applyFill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11" borderId="0" xfId="0" applyFill="1"/>
    <xf numFmtId="0" fontId="0" fillId="7" borderId="0" xfId="0" applyFill="1" applyAlignment="1">
      <alignment horizontal="center" wrapText="1"/>
    </xf>
    <xf numFmtId="6" fontId="0" fillId="10" borderId="1" xfId="0" applyNumberFormat="1" applyFill="1" applyBorder="1"/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6" fontId="0" fillId="0" borderId="1" xfId="0" applyNumberFormat="1" applyFill="1" applyBorder="1"/>
    <xf numFmtId="6" fontId="2" fillId="0" borderId="1" xfId="0" applyNumberFormat="1" applyFont="1" applyBorder="1"/>
    <xf numFmtId="6" fontId="0" fillId="11" borderId="1" xfId="0" applyNumberFormat="1" applyFill="1" applyBorder="1"/>
    <xf numFmtId="0" fontId="5" fillId="0" borderId="0" xfId="0" applyFont="1"/>
    <xf numFmtId="6" fontId="4" fillId="11" borderId="1" xfId="0" applyNumberFormat="1" applyFont="1" applyFill="1" applyBorder="1"/>
    <xf numFmtId="6" fontId="6" fillId="11" borderId="1" xfId="0" applyNumberFormat="1" applyFont="1" applyFill="1" applyBorder="1"/>
    <xf numFmtId="0" fontId="5" fillId="0" borderId="1" xfId="0" applyFont="1" applyBorder="1"/>
    <xf numFmtId="0" fontId="0" fillId="12" borderId="1" xfId="0" applyFill="1" applyBorder="1" applyAlignment="1">
      <alignment wrapText="1"/>
    </xf>
    <xf numFmtId="0" fontId="0" fillId="13" borderId="1" xfId="0" applyFill="1" applyBorder="1" applyAlignment="1">
      <alignment wrapText="1"/>
    </xf>
    <xf numFmtId="0" fontId="0" fillId="14" borderId="1" xfId="0" applyFill="1" applyBorder="1" applyAlignment="1">
      <alignment wrapText="1"/>
    </xf>
    <xf numFmtId="0" fontId="0" fillId="15" borderId="1" xfId="0" applyFill="1" applyBorder="1" applyAlignment="1">
      <alignment wrapText="1"/>
    </xf>
    <xf numFmtId="0" fontId="0" fillId="16" borderId="1" xfId="0" applyFill="1" applyBorder="1" applyAlignment="1">
      <alignment wrapText="1"/>
    </xf>
    <xf numFmtId="164" fontId="0" fillId="0" borderId="1" xfId="0" applyNumberFormat="1" applyBorder="1"/>
    <xf numFmtId="0" fontId="0" fillId="17" borderId="1" xfId="0" applyFill="1" applyBorder="1"/>
    <xf numFmtId="17" fontId="0" fillId="0" borderId="1" xfId="0" quotePrefix="1" applyNumberFormat="1" applyBorder="1"/>
    <xf numFmtId="17" fontId="0" fillId="0" borderId="1" xfId="0" applyNumberFormat="1" applyBorder="1"/>
    <xf numFmtId="0" fontId="7" fillId="0" borderId="0" xfId="0" applyFont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Public">
  <a:themeElements>
    <a:clrScheme name="PJM_Colorss">
      <a:dk1>
        <a:sysClr val="windowText" lastClr="000000"/>
      </a:dk1>
      <a:lt1>
        <a:srgbClr val="FFFFFF"/>
      </a:lt1>
      <a:dk2>
        <a:srgbClr val="000000"/>
      </a:dk2>
      <a:lt2>
        <a:srgbClr val="EEECE1"/>
      </a:lt2>
      <a:accent1>
        <a:srgbClr val="013366"/>
      </a:accent1>
      <a:accent2>
        <a:srgbClr val="99CC00"/>
      </a:accent2>
      <a:accent3>
        <a:srgbClr val="00B0F0"/>
      </a:accent3>
      <a:accent4>
        <a:srgbClr val="FF9900"/>
      </a:accent4>
      <a:accent5>
        <a:srgbClr val="808080"/>
      </a:accent5>
      <a:accent6>
        <a:srgbClr val="E70588"/>
      </a:accent6>
      <a:hlink>
        <a:srgbClr val="0000FF"/>
      </a:hlink>
      <a:folHlink>
        <a:srgbClr val="800080"/>
      </a:folHlink>
    </a:clrScheme>
    <a:fontScheme name="Office Them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>
    <a:extraClrScheme>
      <a:clrScheme name="Office Theme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CC3300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E2ADAA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  <a:extLst>
    <a:ext uri="{05A4C25C-085E-4340-85A3-A5531E510DB2}">
      <thm15:themeFamily xmlns:thm15="http://schemas.microsoft.com/office/thememl/2012/main" name="PJM_Widescreen" id="{CCCB7C1C-4E2C-41D0-A975-528CC51F3BC0}" vid="{2B650294-31F8-4B7D-80EE-9DE0F8430B2C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E17" sqref="E17"/>
    </sheetView>
  </sheetViews>
  <sheetFormatPr defaultRowHeight="13.8" x14ac:dyDescent="0.25"/>
  <cols>
    <col min="1" max="1" width="34.59765625" customWidth="1"/>
    <col min="2" max="2" width="7" bestFit="1" customWidth="1"/>
    <col min="3" max="3" width="7.09765625" bestFit="1" customWidth="1"/>
    <col min="4" max="4" width="7.3984375" bestFit="1" customWidth="1"/>
    <col min="5" max="5" width="6.8984375" bestFit="1" customWidth="1"/>
    <col min="6" max="6" width="8.8984375" bestFit="1" customWidth="1"/>
    <col min="7" max="7" width="7.09765625" bestFit="1" customWidth="1"/>
  </cols>
  <sheetData>
    <row r="1" spans="1:7" ht="41.4" x14ac:dyDescent="0.25">
      <c r="A1" s="41" t="s">
        <v>32</v>
      </c>
      <c r="B1" s="42" t="s">
        <v>33</v>
      </c>
      <c r="C1" s="43" t="s">
        <v>34</v>
      </c>
      <c r="D1" s="43" t="s">
        <v>35</v>
      </c>
      <c r="E1" s="44" t="s">
        <v>48</v>
      </c>
      <c r="F1" s="45" t="s">
        <v>36</v>
      </c>
      <c r="G1" s="46" t="s">
        <v>37</v>
      </c>
    </row>
    <row r="2" spans="1:7" x14ac:dyDescent="0.25">
      <c r="A2" s="47" t="s">
        <v>38</v>
      </c>
      <c r="B2" s="1" t="s">
        <v>39</v>
      </c>
      <c r="C2" s="1" t="s">
        <v>39</v>
      </c>
      <c r="D2" s="1" t="s">
        <v>39</v>
      </c>
      <c r="E2" s="48" t="s">
        <v>40</v>
      </c>
      <c r="F2" s="1" t="s">
        <v>39</v>
      </c>
      <c r="G2" s="48" t="s">
        <v>40</v>
      </c>
    </row>
    <row r="3" spans="1:7" x14ac:dyDescent="0.25">
      <c r="A3" s="47" t="s">
        <v>41</v>
      </c>
      <c r="B3" s="1" t="s">
        <v>39</v>
      </c>
      <c r="C3" s="1" t="s">
        <v>39</v>
      </c>
      <c r="D3" s="1" t="s">
        <v>39</v>
      </c>
      <c r="E3" s="48" t="s">
        <v>40</v>
      </c>
      <c r="F3" s="1" t="s">
        <v>39</v>
      </c>
      <c r="G3" s="1" t="s">
        <v>39</v>
      </c>
    </row>
    <row r="4" spans="1:7" x14ac:dyDescent="0.25">
      <c r="A4" s="49" t="s">
        <v>42</v>
      </c>
      <c r="B4" s="1" t="s">
        <v>39</v>
      </c>
      <c r="C4" s="1" t="s">
        <v>39</v>
      </c>
      <c r="D4" s="1" t="s">
        <v>39</v>
      </c>
      <c r="E4" s="1" t="s">
        <v>39</v>
      </c>
      <c r="F4" s="1" t="s">
        <v>39</v>
      </c>
      <c r="G4" s="1" t="s">
        <v>39</v>
      </c>
    </row>
    <row r="5" spans="1:7" x14ac:dyDescent="0.25">
      <c r="A5" s="50" t="s">
        <v>43</v>
      </c>
      <c r="B5" s="1" t="s">
        <v>39</v>
      </c>
      <c r="C5" s="1" t="s">
        <v>39</v>
      </c>
      <c r="D5" s="1" t="s">
        <v>39</v>
      </c>
      <c r="E5" s="1" t="s">
        <v>39</v>
      </c>
      <c r="F5" s="1" t="s">
        <v>39</v>
      </c>
      <c r="G5" s="1" t="s">
        <v>39</v>
      </c>
    </row>
    <row r="6" spans="1:7" x14ac:dyDescent="0.25">
      <c r="A6" s="1" t="s">
        <v>44</v>
      </c>
      <c r="B6" s="1" t="s">
        <v>39</v>
      </c>
      <c r="C6" s="1" t="s">
        <v>39</v>
      </c>
      <c r="D6" s="1" t="s">
        <v>39</v>
      </c>
      <c r="E6" s="48" t="s">
        <v>40</v>
      </c>
      <c r="F6" s="1" t="s">
        <v>39</v>
      </c>
      <c r="G6" s="1" t="s">
        <v>39</v>
      </c>
    </row>
    <row r="7" spans="1:7" x14ac:dyDescent="0.25">
      <c r="A7" s="50" t="s">
        <v>45</v>
      </c>
      <c r="B7" s="1" t="s">
        <v>39</v>
      </c>
      <c r="C7" s="1" t="s">
        <v>39</v>
      </c>
      <c r="D7" s="1" t="s">
        <v>39</v>
      </c>
      <c r="E7" s="1" t="s">
        <v>39</v>
      </c>
      <c r="F7" s="1" t="s">
        <v>39</v>
      </c>
      <c r="G7" s="1" t="s">
        <v>39</v>
      </c>
    </row>
    <row r="8" spans="1:7" x14ac:dyDescent="0.25">
      <c r="A8" s="1" t="s">
        <v>46</v>
      </c>
      <c r="B8" s="1" t="s">
        <v>39</v>
      </c>
      <c r="C8" s="1" t="s">
        <v>39</v>
      </c>
      <c r="D8" s="1" t="s">
        <v>39</v>
      </c>
      <c r="E8" s="48" t="s">
        <v>40</v>
      </c>
      <c r="F8" s="1" t="s">
        <v>39</v>
      </c>
      <c r="G8" s="1" t="s">
        <v>39</v>
      </c>
    </row>
    <row r="9" spans="1:7" ht="14.4" x14ac:dyDescent="0.3">
      <c r="A9" s="51" t="s">
        <v>47</v>
      </c>
    </row>
    <row r="10" spans="1:7" ht="14.4" x14ac:dyDescent="0.3">
      <c r="A10" s="51" t="s">
        <v>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="90" zoomScaleNormal="90" workbookViewId="0">
      <selection activeCell="E24" sqref="E24"/>
    </sheetView>
  </sheetViews>
  <sheetFormatPr defaultRowHeight="13.8" x14ac:dyDescent="0.25"/>
  <cols>
    <col min="1" max="1" width="9" customWidth="1"/>
    <col min="2" max="2" width="20.59765625" bestFit="1" customWidth="1"/>
    <col min="3" max="3" width="10.09765625" bestFit="1" customWidth="1"/>
    <col min="4" max="4" width="14" bestFit="1" customWidth="1"/>
    <col min="5" max="5" width="12.19921875" bestFit="1" customWidth="1"/>
    <col min="6" max="6" width="23.59765625" bestFit="1" customWidth="1"/>
    <col min="7" max="7" width="15.09765625" bestFit="1" customWidth="1"/>
    <col min="8" max="8" width="12.09765625" bestFit="1" customWidth="1"/>
  </cols>
  <sheetData>
    <row r="1" spans="1:8" x14ac:dyDescent="0.25">
      <c r="A1" s="5" t="s">
        <v>16</v>
      </c>
    </row>
    <row r="2" spans="1:8" x14ac:dyDescent="0.25">
      <c r="A2" t="s">
        <v>0</v>
      </c>
    </row>
    <row r="3" spans="1:8" x14ac:dyDescent="0.25">
      <c r="A3" t="s">
        <v>1</v>
      </c>
    </row>
    <row r="4" spans="1:8" x14ac:dyDescent="0.25">
      <c r="A4" t="s">
        <v>15</v>
      </c>
    </row>
    <row r="5" spans="1:8" x14ac:dyDescent="0.25">
      <c r="A5" t="s">
        <v>14</v>
      </c>
    </row>
    <row r="6" spans="1:8" x14ac:dyDescent="0.25">
      <c r="H6" s="33"/>
    </row>
    <row r="7" spans="1:8" x14ac:dyDescent="0.25">
      <c r="C7" s="1" t="s">
        <v>8</v>
      </c>
      <c r="D7" s="1" t="s">
        <v>13</v>
      </c>
      <c r="E7" s="4" t="s">
        <v>9</v>
      </c>
      <c r="F7" s="1" t="s">
        <v>10</v>
      </c>
      <c r="G7" s="4" t="s">
        <v>19</v>
      </c>
      <c r="H7" s="29" t="s">
        <v>23</v>
      </c>
    </row>
    <row r="8" spans="1:8" x14ac:dyDescent="0.25">
      <c r="A8" s="55" t="s">
        <v>12</v>
      </c>
      <c r="B8" s="1" t="s">
        <v>2</v>
      </c>
      <c r="C8" s="2">
        <v>1700</v>
      </c>
      <c r="D8" s="2">
        <v>1700</v>
      </c>
      <c r="E8" s="8">
        <v>850</v>
      </c>
      <c r="F8" s="6">
        <v>850</v>
      </c>
      <c r="G8" s="2">
        <v>1700</v>
      </c>
      <c r="H8" s="37">
        <v>0</v>
      </c>
    </row>
    <row r="9" spans="1:8" x14ac:dyDescent="0.25">
      <c r="A9" s="55"/>
      <c r="B9" s="1" t="s">
        <v>3</v>
      </c>
      <c r="C9" s="2">
        <v>1275</v>
      </c>
      <c r="D9" s="2">
        <v>1275</v>
      </c>
      <c r="E9" s="8">
        <v>850</v>
      </c>
      <c r="F9" s="6">
        <v>850</v>
      </c>
      <c r="G9" s="2">
        <v>1275</v>
      </c>
      <c r="H9" s="37">
        <v>0</v>
      </c>
    </row>
    <row r="10" spans="1:8" x14ac:dyDescent="0.25">
      <c r="A10" s="55"/>
      <c r="B10" s="1" t="s">
        <v>4</v>
      </c>
      <c r="C10" s="2">
        <v>850</v>
      </c>
      <c r="D10" s="2">
        <v>850</v>
      </c>
      <c r="E10" s="8">
        <v>850</v>
      </c>
      <c r="F10" s="6">
        <v>850</v>
      </c>
      <c r="G10" s="2">
        <v>850</v>
      </c>
      <c r="H10" s="37">
        <v>0</v>
      </c>
    </row>
    <row r="11" spans="1:8" ht="55.8" x14ac:dyDescent="0.3">
      <c r="A11" s="52" t="s">
        <v>5</v>
      </c>
      <c r="B11" s="3" t="s">
        <v>29</v>
      </c>
      <c r="C11" s="13">
        <f>C12+C13</f>
        <v>3700</v>
      </c>
      <c r="D11" s="14">
        <v>2000</v>
      </c>
      <c r="E11" s="15">
        <f t="shared" ref="E11" si="0">E12+E13</f>
        <v>2850</v>
      </c>
      <c r="F11" s="6">
        <v>850</v>
      </c>
      <c r="G11" s="17">
        <v>2000</v>
      </c>
      <c r="H11" s="39">
        <v>2000</v>
      </c>
    </row>
    <row r="12" spans="1:8" ht="28.5" customHeight="1" x14ac:dyDescent="0.3">
      <c r="A12" s="53"/>
      <c r="B12" s="18" t="s">
        <v>20</v>
      </c>
      <c r="C12" s="16">
        <v>2000</v>
      </c>
      <c r="D12" s="16">
        <v>2000</v>
      </c>
      <c r="E12" s="16">
        <v>2000</v>
      </c>
      <c r="F12" s="16">
        <v>2000</v>
      </c>
      <c r="G12" s="16">
        <v>2000</v>
      </c>
      <c r="H12" s="16">
        <v>2000</v>
      </c>
    </row>
    <row r="13" spans="1:8" ht="14.4" x14ac:dyDescent="0.3">
      <c r="A13" s="53"/>
      <c r="B13" s="18" t="s">
        <v>27</v>
      </c>
      <c r="C13" s="16">
        <v>1700</v>
      </c>
      <c r="D13" s="16"/>
      <c r="E13" s="16">
        <v>850</v>
      </c>
      <c r="F13" s="16"/>
      <c r="G13" s="16"/>
      <c r="H13" s="16"/>
    </row>
    <row r="14" spans="1:8" x14ac:dyDescent="0.25">
      <c r="A14" s="54"/>
      <c r="B14" s="3" t="s">
        <v>6</v>
      </c>
      <c r="C14" s="2">
        <v>-100</v>
      </c>
      <c r="D14" s="2">
        <v>-100</v>
      </c>
      <c r="E14" s="20">
        <v>-100</v>
      </c>
      <c r="F14" s="20">
        <v>-100</v>
      </c>
      <c r="G14" s="20">
        <v>-100</v>
      </c>
      <c r="H14" s="2">
        <v>-100</v>
      </c>
    </row>
    <row r="15" spans="1:8" ht="14.4" x14ac:dyDescent="0.3">
      <c r="A15" s="1"/>
      <c r="B15" s="3" t="s">
        <v>7</v>
      </c>
      <c r="C15" s="2">
        <v>900</v>
      </c>
      <c r="D15" s="19">
        <v>100</v>
      </c>
      <c r="E15" s="16">
        <v>900</v>
      </c>
      <c r="F15" s="32">
        <v>100</v>
      </c>
      <c r="G15" s="20">
        <v>900</v>
      </c>
      <c r="H15" s="2">
        <v>900</v>
      </c>
    </row>
    <row r="16" spans="1:8" ht="14.4" x14ac:dyDescent="0.3">
      <c r="A16" s="21"/>
      <c r="B16" s="22" t="s">
        <v>11</v>
      </c>
      <c r="C16" s="16">
        <v>4500</v>
      </c>
      <c r="D16" s="19">
        <f>D11+D14+D15</f>
        <v>2000</v>
      </c>
      <c r="E16" s="15">
        <f>SUM(E12:E15)</f>
        <v>3650</v>
      </c>
      <c r="F16" s="32">
        <f>F11+F14+F15</f>
        <v>850</v>
      </c>
      <c r="G16" s="17">
        <f>G15+G14+G11</f>
        <v>2800</v>
      </c>
      <c r="H16" s="37">
        <f>SUM(H12:H15)</f>
        <v>2800</v>
      </c>
    </row>
    <row r="17" spans="1:8" x14ac:dyDescent="0.25">
      <c r="A17" s="23" t="s">
        <v>21</v>
      </c>
      <c r="D17" s="11"/>
      <c r="E17" s="12"/>
      <c r="F17" s="26"/>
      <c r="G17" s="9"/>
      <c r="H17" s="30"/>
    </row>
    <row r="18" spans="1:8" x14ac:dyDescent="0.25">
      <c r="B18" s="23"/>
    </row>
    <row r="19" spans="1:8" x14ac:dyDescent="0.25">
      <c r="A19" s="5" t="s">
        <v>17</v>
      </c>
    </row>
    <row r="20" spans="1:8" x14ac:dyDescent="0.25">
      <c r="A20" t="s">
        <v>0</v>
      </c>
    </row>
    <row r="21" spans="1:8" x14ac:dyDescent="0.25">
      <c r="A21" t="s">
        <v>1</v>
      </c>
    </row>
    <row r="22" spans="1:8" x14ac:dyDescent="0.25">
      <c r="A22" t="s">
        <v>18</v>
      </c>
    </row>
    <row r="23" spans="1:8" x14ac:dyDescent="0.25">
      <c r="A23" t="s">
        <v>14</v>
      </c>
      <c r="C23" s="10"/>
    </row>
    <row r="24" spans="1:8" x14ac:dyDescent="0.25">
      <c r="H24" s="33"/>
    </row>
    <row r="25" spans="1:8" x14ac:dyDescent="0.25">
      <c r="A25" s="24"/>
      <c r="C25" s="27" t="s">
        <v>8</v>
      </c>
      <c r="D25" s="27" t="s">
        <v>13</v>
      </c>
      <c r="E25" s="27" t="s">
        <v>9</v>
      </c>
      <c r="F25" s="28" t="s">
        <v>10</v>
      </c>
      <c r="G25" s="27" t="s">
        <v>19</v>
      </c>
      <c r="H25" s="29" t="s">
        <v>23</v>
      </c>
    </row>
    <row r="26" spans="1:8" ht="42" customHeight="1" x14ac:dyDescent="0.25">
      <c r="A26" s="52" t="s">
        <v>12</v>
      </c>
      <c r="B26" s="1" t="s">
        <v>2</v>
      </c>
      <c r="C26" s="2">
        <v>1700</v>
      </c>
      <c r="D26" s="2">
        <v>1700</v>
      </c>
      <c r="E26" s="8">
        <v>850</v>
      </c>
      <c r="F26" s="6">
        <v>850</v>
      </c>
      <c r="G26" s="2">
        <v>1700</v>
      </c>
      <c r="H26" s="2">
        <v>1700</v>
      </c>
    </row>
    <row r="27" spans="1:8" x14ac:dyDescent="0.25">
      <c r="A27" s="53"/>
      <c r="B27" s="1" t="s">
        <v>3</v>
      </c>
      <c r="C27" s="2">
        <v>1275</v>
      </c>
      <c r="D27" s="2">
        <v>1275</v>
      </c>
      <c r="E27" s="8">
        <v>850</v>
      </c>
      <c r="F27" s="6">
        <v>850</v>
      </c>
      <c r="G27" s="2">
        <v>1275</v>
      </c>
      <c r="H27" s="2">
        <v>1275</v>
      </c>
    </row>
    <row r="28" spans="1:8" ht="14.1" customHeight="1" x14ac:dyDescent="0.25">
      <c r="A28" s="54"/>
      <c r="B28" s="1" t="s">
        <v>4</v>
      </c>
      <c r="C28" s="2">
        <v>850</v>
      </c>
      <c r="D28" s="2">
        <v>850</v>
      </c>
      <c r="E28" s="8">
        <v>850</v>
      </c>
      <c r="F28" s="6">
        <v>850</v>
      </c>
      <c r="G28" s="2">
        <v>850</v>
      </c>
      <c r="H28" s="2">
        <v>850</v>
      </c>
    </row>
    <row r="29" spans="1:8" ht="55.8" x14ac:dyDescent="0.3">
      <c r="A29" s="52" t="s">
        <v>5</v>
      </c>
      <c r="B29" s="3" t="s">
        <v>29</v>
      </c>
      <c r="C29" s="2">
        <v>3700</v>
      </c>
      <c r="D29" s="19">
        <v>2000</v>
      </c>
      <c r="E29" s="8">
        <v>2850</v>
      </c>
      <c r="F29" s="6">
        <v>850</v>
      </c>
      <c r="G29" s="17">
        <v>2000</v>
      </c>
      <c r="H29" s="2">
        <v>3700</v>
      </c>
    </row>
    <row r="30" spans="1:8" ht="28.8" x14ac:dyDescent="0.3">
      <c r="A30" s="53"/>
      <c r="B30" s="18" t="s">
        <v>20</v>
      </c>
      <c r="C30" s="16">
        <v>2000</v>
      </c>
      <c r="D30" s="16">
        <v>2000</v>
      </c>
      <c r="E30" s="16">
        <v>2000</v>
      </c>
      <c r="F30" s="16">
        <v>2000</v>
      </c>
      <c r="G30" s="16">
        <v>2000</v>
      </c>
      <c r="H30" s="16">
        <v>2000</v>
      </c>
    </row>
    <row r="31" spans="1:8" ht="14.4" x14ac:dyDescent="0.3">
      <c r="A31" s="54"/>
      <c r="B31" s="18" t="s">
        <v>27</v>
      </c>
      <c r="C31" s="16">
        <v>1700</v>
      </c>
      <c r="D31" s="16"/>
      <c r="E31" s="15">
        <v>850</v>
      </c>
      <c r="F31" s="16"/>
      <c r="G31" s="16"/>
      <c r="H31" s="16">
        <v>1700</v>
      </c>
    </row>
    <row r="32" spans="1:8" x14ac:dyDescent="0.25">
      <c r="B32" s="3" t="s">
        <v>6</v>
      </c>
      <c r="C32" s="2">
        <v>-100</v>
      </c>
      <c r="D32" s="2">
        <v>-100</v>
      </c>
      <c r="E32" s="20">
        <v>-100</v>
      </c>
      <c r="F32" s="20">
        <v>-100</v>
      </c>
      <c r="G32" s="20">
        <v>-100</v>
      </c>
      <c r="H32" s="2">
        <v>-100</v>
      </c>
    </row>
    <row r="33" spans="1:8" x14ac:dyDescent="0.25">
      <c r="B33" s="3" t="s">
        <v>7</v>
      </c>
      <c r="C33" s="2">
        <v>900</v>
      </c>
      <c r="D33" s="7">
        <v>100</v>
      </c>
      <c r="E33" s="20">
        <v>900</v>
      </c>
      <c r="F33" s="32">
        <f>F34-F32-F29</f>
        <v>100</v>
      </c>
      <c r="G33" s="20">
        <v>900</v>
      </c>
      <c r="H33" s="2">
        <v>900</v>
      </c>
    </row>
    <row r="34" spans="1:8" ht="14.4" x14ac:dyDescent="0.3">
      <c r="A34" s="21"/>
      <c r="B34" s="22" t="s">
        <v>11</v>
      </c>
      <c r="C34" s="16">
        <f>SUM(C30:C33)</f>
        <v>4500</v>
      </c>
      <c r="D34" s="14">
        <f>D29+D32+D33</f>
        <v>2000</v>
      </c>
      <c r="E34" s="15">
        <f>SUM(E30:E33)</f>
        <v>3650</v>
      </c>
      <c r="F34" s="32">
        <v>850</v>
      </c>
      <c r="G34" s="17">
        <f>G33+G32+G29</f>
        <v>2800</v>
      </c>
      <c r="H34" s="20">
        <f>SUM(H30:H33)</f>
        <v>4500</v>
      </c>
    </row>
    <row r="35" spans="1:8" x14ac:dyDescent="0.25">
      <c r="A35" s="23" t="s">
        <v>21</v>
      </c>
      <c r="D35" s="11"/>
      <c r="E35" s="12"/>
      <c r="F35" s="26"/>
      <c r="G35" s="9"/>
      <c r="H35" s="30"/>
    </row>
    <row r="36" spans="1:8" x14ac:dyDescent="0.25">
      <c r="B36" s="25"/>
    </row>
    <row r="37" spans="1:8" x14ac:dyDescent="0.25">
      <c r="B37" s="25"/>
    </row>
    <row r="38" spans="1:8" x14ac:dyDescent="0.25">
      <c r="B38" s="25"/>
    </row>
    <row r="39" spans="1:8" x14ac:dyDescent="0.25">
      <c r="A39" s="5" t="s">
        <v>25</v>
      </c>
    </row>
    <row r="40" spans="1:8" x14ac:dyDescent="0.25">
      <c r="A40" t="s">
        <v>0</v>
      </c>
    </row>
    <row r="41" spans="1:8" x14ac:dyDescent="0.25">
      <c r="A41" s="38" t="s">
        <v>28</v>
      </c>
    </row>
    <row r="42" spans="1:8" x14ac:dyDescent="0.25">
      <c r="A42" t="s">
        <v>18</v>
      </c>
    </row>
    <row r="43" spans="1:8" x14ac:dyDescent="0.25">
      <c r="A43" t="s">
        <v>14</v>
      </c>
      <c r="C43" s="10"/>
    </row>
    <row r="44" spans="1:8" x14ac:dyDescent="0.25">
      <c r="E44" s="31"/>
      <c r="H44" s="33"/>
    </row>
    <row r="45" spans="1:8" x14ac:dyDescent="0.25">
      <c r="A45" s="24"/>
      <c r="C45" s="27" t="s">
        <v>8</v>
      </c>
      <c r="D45" s="27" t="s">
        <v>13</v>
      </c>
      <c r="E45" s="1" t="s">
        <v>30</v>
      </c>
      <c r="F45" s="28" t="s">
        <v>10</v>
      </c>
      <c r="G45" s="27" t="s">
        <v>19</v>
      </c>
      <c r="H45" s="29" t="s">
        <v>23</v>
      </c>
    </row>
    <row r="46" spans="1:8" x14ac:dyDescent="0.25">
      <c r="A46" s="52" t="s">
        <v>12</v>
      </c>
      <c r="B46" s="1" t="s">
        <v>2</v>
      </c>
      <c r="C46" s="2">
        <v>100</v>
      </c>
      <c r="D46" s="2">
        <v>100</v>
      </c>
      <c r="E46" s="2"/>
      <c r="F46" s="2">
        <v>100</v>
      </c>
      <c r="G46" s="2">
        <v>100</v>
      </c>
      <c r="H46" s="2">
        <v>100</v>
      </c>
    </row>
    <row r="47" spans="1:8" x14ac:dyDescent="0.25">
      <c r="A47" s="53"/>
      <c r="B47" s="1" t="s">
        <v>3</v>
      </c>
      <c r="C47" s="2">
        <v>0</v>
      </c>
      <c r="D47" s="2">
        <v>0</v>
      </c>
      <c r="E47" s="36"/>
      <c r="F47" s="2">
        <v>0</v>
      </c>
      <c r="G47" s="2">
        <v>0</v>
      </c>
      <c r="H47" s="2">
        <v>0</v>
      </c>
    </row>
    <row r="48" spans="1:8" x14ac:dyDescent="0.25">
      <c r="A48" s="54"/>
      <c r="B48" s="1" t="s">
        <v>4</v>
      </c>
      <c r="C48" s="2">
        <v>0</v>
      </c>
      <c r="D48" s="2">
        <v>0</v>
      </c>
      <c r="E48" s="2"/>
      <c r="F48" s="2">
        <v>0</v>
      </c>
      <c r="G48" s="2">
        <v>0</v>
      </c>
      <c r="H48" s="2">
        <v>0</v>
      </c>
    </row>
    <row r="49" spans="1:8" ht="55.8" x14ac:dyDescent="0.3">
      <c r="A49" s="52" t="s">
        <v>5</v>
      </c>
      <c r="B49" s="3" t="s">
        <v>29</v>
      </c>
      <c r="C49" s="2">
        <v>2000</v>
      </c>
      <c r="D49" s="2">
        <v>2000</v>
      </c>
      <c r="E49" s="2"/>
      <c r="F49" s="6">
        <v>850</v>
      </c>
      <c r="G49" s="16">
        <v>2000</v>
      </c>
      <c r="H49" s="2">
        <v>2000</v>
      </c>
    </row>
    <row r="50" spans="1:8" ht="28.8" x14ac:dyDescent="0.3">
      <c r="A50" s="53"/>
      <c r="B50" s="18" t="s">
        <v>20</v>
      </c>
      <c r="C50" s="16">
        <v>2000</v>
      </c>
      <c r="D50" s="16">
        <v>2000</v>
      </c>
      <c r="E50" s="16"/>
      <c r="F50" s="16">
        <v>2000</v>
      </c>
      <c r="G50" s="16">
        <v>2000</v>
      </c>
      <c r="H50" s="16">
        <v>2000</v>
      </c>
    </row>
    <row r="51" spans="1:8" ht="14.4" x14ac:dyDescent="0.3">
      <c r="A51" s="54"/>
      <c r="B51" s="18" t="s">
        <v>27</v>
      </c>
      <c r="C51" s="16">
        <v>0</v>
      </c>
      <c r="D51" s="16"/>
      <c r="E51" s="16"/>
      <c r="F51" s="16"/>
      <c r="G51" s="16"/>
      <c r="H51" s="16">
        <v>0</v>
      </c>
    </row>
    <row r="52" spans="1:8" x14ac:dyDescent="0.25">
      <c r="B52" s="3" t="s">
        <v>6</v>
      </c>
      <c r="C52" s="2">
        <v>-100</v>
      </c>
      <c r="D52" s="2">
        <v>-100</v>
      </c>
      <c r="E52" s="20"/>
      <c r="F52" s="20">
        <v>-100</v>
      </c>
      <c r="G52" s="20">
        <v>-100</v>
      </c>
      <c r="H52" s="2">
        <v>-100</v>
      </c>
    </row>
    <row r="53" spans="1:8" x14ac:dyDescent="0.25">
      <c r="B53" s="3" t="s">
        <v>7</v>
      </c>
      <c r="C53" s="2">
        <v>900</v>
      </c>
      <c r="D53" s="7">
        <v>100</v>
      </c>
      <c r="E53" s="20"/>
      <c r="F53" s="32">
        <f>F54-F52-F49</f>
        <v>100</v>
      </c>
      <c r="G53" s="20">
        <v>900</v>
      </c>
      <c r="H53" s="2">
        <v>900</v>
      </c>
    </row>
    <row r="54" spans="1:8" ht="14.4" x14ac:dyDescent="0.3">
      <c r="A54" s="21"/>
      <c r="B54" s="22" t="s">
        <v>11</v>
      </c>
      <c r="C54" s="16">
        <f>SUM(C50:C53)</f>
        <v>2800</v>
      </c>
      <c r="D54" s="14">
        <f>D49+D52+D53</f>
        <v>2000</v>
      </c>
      <c r="E54" s="16"/>
      <c r="F54" s="32">
        <v>850</v>
      </c>
      <c r="G54" s="20">
        <f>G53+G52+G49</f>
        <v>2800</v>
      </c>
      <c r="H54" s="16">
        <f>SUM(H50:H53)</f>
        <v>2800</v>
      </c>
    </row>
    <row r="55" spans="1:8" x14ac:dyDescent="0.25">
      <c r="A55" s="23" t="s">
        <v>21</v>
      </c>
      <c r="D55" s="11"/>
      <c r="E55" s="12" t="s">
        <v>31</v>
      </c>
      <c r="F55" s="26"/>
      <c r="G55" s="9"/>
      <c r="H55" s="30"/>
    </row>
  </sheetData>
  <mergeCells count="6">
    <mergeCell ref="A49:A51"/>
    <mergeCell ref="A8:A10"/>
    <mergeCell ref="A11:A14"/>
    <mergeCell ref="A26:A28"/>
    <mergeCell ref="A29:A31"/>
    <mergeCell ref="A46:A4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="90" zoomScaleNormal="90" workbookViewId="0">
      <selection activeCell="E24" sqref="E24"/>
    </sheetView>
  </sheetViews>
  <sheetFormatPr defaultRowHeight="13.8" x14ac:dyDescent="0.25"/>
  <cols>
    <col min="1" max="1" width="9" customWidth="1"/>
    <col min="2" max="2" width="20.59765625" bestFit="1" customWidth="1"/>
    <col min="3" max="3" width="10.09765625" bestFit="1" customWidth="1"/>
    <col min="4" max="4" width="14" bestFit="1" customWidth="1"/>
    <col min="5" max="5" width="15.3984375" customWidth="1"/>
    <col min="6" max="6" width="22.69921875" bestFit="1" customWidth="1"/>
    <col min="7" max="7" width="15.09765625" bestFit="1" customWidth="1"/>
    <col min="8" max="8" width="14.5" customWidth="1"/>
  </cols>
  <sheetData>
    <row r="1" spans="1:8" x14ac:dyDescent="0.25">
      <c r="A1" s="5" t="s">
        <v>16</v>
      </c>
    </row>
    <row r="2" spans="1:8" x14ac:dyDescent="0.25">
      <c r="A2" t="s">
        <v>0</v>
      </c>
    </row>
    <row r="3" spans="1:8" x14ac:dyDescent="0.25">
      <c r="A3" t="s">
        <v>1</v>
      </c>
    </row>
    <row r="4" spans="1:8" x14ac:dyDescent="0.25">
      <c r="A4" t="s">
        <v>15</v>
      </c>
    </row>
    <row r="5" spans="1:8" x14ac:dyDescent="0.25">
      <c r="A5" t="s">
        <v>22</v>
      </c>
    </row>
    <row r="6" spans="1:8" x14ac:dyDescent="0.25">
      <c r="H6" s="34"/>
    </row>
    <row r="7" spans="1:8" x14ac:dyDescent="0.25">
      <c r="C7" s="1" t="s">
        <v>8</v>
      </c>
      <c r="D7" s="1" t="s">
        <v>13</v>
      </c>
      <c r="E7" s="4" t="s">
        <v>9</v>
      </c>
      <c r="F7" s="1" t="s">
        <v>10</v>
      </c>
      <c r="G7" s="4" t="s">
        <v>19</v>
      </c>
      <c r="H7" s="29" t="s">
        <v>23</v>
      </c>
    </row>
    <row r="8" spans="1:8" x14ac:dyDescent="0.25">
      <c r="A8" s="55" t="s">
        <v>12</v>
      </c>
      <c r="B8" s="1" t="s">
        <v>2</v>
      </c>
      <c r="C8" s="2">
        <v>1700</v>
      </c>
      <c r="D8" s="2">
        <v>1700</v>
      </c>
      <c r="E8" s="8">
        <v>850</v>
      </c>
      <c r="F8" s="6">
        <v>850</v>
      </c>
      <c r="G8" s="2">
        <v>1700</v>
      </c>
      <c r="H8" s="37">
        <v>0</v>
      </c>
    </row>
    <row r="9" spans="1:8" x14ac:dyDescent="0.25">
      <c r="A9" s="55"/>
      <c r="B9" s="1" t="s">
        <v>3</v>
      </c>
      <c r="C9" s="2">
        <v>1275</v>
      </c>
      <c r="D9" s="2">
        <v>1275</v>
      </c>
      <c r="E9" s="8">
        <v>850</v>
      </c>
      <c r="F9" s="6">
        <v>850</v>
      </c>
      <c r="G9" s="2">
        <v>1275</v>
      </c>
      <c r="H9" s="37">
        <v>0</v>
      </c>
    </row>
    <row r="10" spans="1:8" x14ac:dyDescent="0.25">
      <c r="A10" s="55"/>
      <c r="B10" s="1" t="s">
        <v>4</v>
      </c>
      <c r="C10" s="2">
        <v>850</v>
      </c>
      <c r="D10" s="2">
        <v>850</v>
      </c>
      <c r="E10" s="8">
        <v>850</v>
      </c>
      <c r="F10" s="6">
        <v>850</v>
      </c>
      <c r="G10" s="2">
        <v>850</v>
      </c>
      <c r="H10" s="37">
        <v>0</v>
      </c>
    </row>
    <row r="11" spans="1:8" ht="55.8" x14ac:dyDescent="0.3">
      <c r="A11" s="52" t="s">
        <v>5</v>
      </c>
      <c r="B11" s="3" t="s">
        <v>29</v>
      </c>
      <c r="C11" s="13">
        <f>C12+C13</f>
        <v>2700</v>
      </c>
      <c r="D11" s="14">
        <v>2000</v>
      </c>
      <c r="E11" s="15">
        <f t="shared" ref="E11" si="0">E12+E13</f>
        <v>1850</v>
      </c>
      <c r="F11" s="6">
        <v>850</v>
      </c>
      <c r="G11" s="17">
        <v>2000</v>
      </c>
      <c r="H11" s="40">
        <v>2000</v>
      </c>
    </row>
    <row r="12" spans="1:8" ht="28.5" customHeight="1" x14ac:dyDescent="0.3">
      <c r="A12" s="53"/>
      <c r="B12" s="18" t="s">
        <v>20</v>
      </c>
      <c r="C12" s="16">
        <v>1000</v>
      </c>
      <c r="D12" s="16">
        <v>1000</v>
      </c>
      <c r="E12" s="16">
        <v>1000</v>
      </c>
      <c r="F12" s="16">
        <v>1000</v>
      </c>
      <c r="G12" s="16">
        <v>1000</v>
      </c>
      <c r="H12" s="16">
        <v>1000</v>
      </c>
    </row>
    <row r="13" spans="1:8" ht="14.4" x14ac:dyDescent="0.3">
      <c r="A13" s="53"/>
      <c r="B13" s="18" t="s">
        <v>27</v>
      </c>
      <c r="C13" s="16">
        <v>1700</v>
      </c>
      <c r="D13" s="16"/>
      <c r="E13" s="15">
        <v>850</v>
      </c>
      <c r="F13" s="16"/>
      <c r="G13" s="16"/>
      <c r="H13" s="16"/>
    </row>
    <row r="14" spans="1:8" x14ac:dyDescent="0.25">
      <c r="A14" s="54"/>
      <c r="B14" s="3" t="s">
        <v>6</v>
      </c>
      <c r="C14" s="2">
        <v>-100</v>
      </c>
      <c r="D14" s="2">
        <v>-100</v>
      </c>
      <c r="E14" s="20">
        <v>-100</v>
      </c>
      <c r="F14" s="20">
        <v>-100</v>
      </c>
      <c r="G14" s="20">
        <v>-100</v>
      </c>
      <c r="H14" s="2">
        <v>-100</v>
      </c>
    </row>
    <row r="15" spans="1:8" x14ac:dyDescent="0.25">
      <c r="A15" s="1"/>
      <c r="B15" s="3" t="s">
        <v>7</v>
      </c>
      <c r="C15" s="2">
        <v>900</v>
      </c>
      <c r="D15" s="19">
        <v>100</v>
      </c>
      <c r="E15" s="20">
        <v>900</v>
      </c>
      <c r="F15" s="32">
        <f>F16-F14-F11</f>
        <v>100</v>
      </c>
      <c r="G15" s="20">
        <v>900</v>
      </c>
      <c r="H15" s="2">
        <v>900</v>
      </c>
    </row>
    <row r="16" spans="1:8" ht="14.4" x14ac:dyDescent="0.3">
      <c r="A16" s="21"/>
      <c r="B16" s="22" t="s">
        <v>11</v>
      </c>
      <c r="C16" s="16">
        <v>3500</v>
      </c>
      <c r="D16" s="19">
        <f>D11+D14+D15</f>
        <v>2000</v>
      </c>
      <c r="E16" s="15">
        <f>SUM(E12:E15)</f>
        <v>2650</v>
      </c>
      <c r="F16" s="32">
        <v>850</v>
      </c>
      <c r="G16" s="17">
        <f>G15+G14+G11</f>
        <v>2800</v>
      </c>
      <c r="H16" s="37">
        <v>2800</v>
      </c>
    </row>
    <row r="17" spans="1:8" x14ac:dyDescent="0.25">
      <c r="A17" s="23" t="s">
        <v>21</v>
      </c>
      <c r="D17" s="11"/>
      <c r="E17" s="12"/>
      <c r="F17" s="26"/>
      <c r="G17" s="9"/>
      <c r="H17" s="30"/>
    </row>
    <row r="18" spans="1:8" x14ac:dyDescent="0.25">
      <c r="B18" s="23"/>
    </row>
    <row r="19" spans="1:8" x14ac:dyDescent="0.25">
      <c r="A19" s="5" t="s">
        <v>17</v>
      </c>
    </row>
    <row r="20" spans="1:8" x14ac:dyDescent="0.25">
      <c r="A20" t="s">
        <v>0</v>
      </c>
    </row>
    <row r="21" spans="1:8" x14ac:dyDescent="0.25">
      <c r="A21" t="s">
        <v>1</v>
      </c>
    </row>
    <row r="22" spans="1:8" x14ac:dyDescent="0.25">
      <c r="A22" t="s">
        <v>18</v>
      </c>
    </row>
    <row r="23" spans="1:8" x14ac:dyDescent="0.25">
      <c r="A23" t="s">
        <v>22</v>
      </c>
      <c r="C23" s="10"/>
    </row>
    <row r="24" spans="1:8" x14ac:dyDescent="0.25">
      <c r="H24" s="34"/>
    </row>
    <row r="25" spans="1:8" ht="14.1" customHeight="1" x14ac:dyDescent="0.25">
      <c r="A25" s="24"/>
      <c r="C25" s="1" t="s">
        <v>8</v>
      </c>
      <c r="D25" s="1" t="s">
        <v>13</v>
      </c>
      <c r="E25" s="1" t="s">
        <v>9</v>
      </c>
      <c r="F25" s="1" t="s">
        <v>10</v>
      </c>
      <c r="G25" s="4" t="s">
        <v>19</v>
      </c>
      <c r="H25" s="29" t="s">
        <v>23</v>
      </c>
    </row>
    <row r="26" spans="1:8" ht="42" customHeight="1" x14ac:dyDescent="0.25">
      <c r="A26" s="52" t="s">
        <v>12</v>
      </c>
      <c r="B26" s="1" t="s">
        <v>2</v>
      </c>
      <c r="C26" s="2">
        <v>1700</v>
      </c>
      <c r="D26" s="2">
        <v>1700</v>
      </c>
      <c r="E26" s="8">
        <v>850</v>
      </c>
      <c r="F26" s="6">
        <v>850</v>
      </c>
      <c r="G26" s="2">
        <v>1700</v>
      </c>
      <c r="H26" s="2">
        <v>1700</v>
      </c>
    </row>
    <row r="27" spans="1:8" x14ac:dyDescent="0.25">
      <c r="A27" s="53"/>
      <c r="B27" s="1" t="s">
        <v>3</v>
      </c>
      <c r="C27" s="2">
        <v>1275</v>
      </c>
      <c r="D27" s="2">
        <v>1275</v>
      </c>
      <c r="E27" s="8">
        <v>850</v>
      </c>
      <c r="F27" s="6">
        <v>850</v>
      </c>
      <c r="G27" s="2">
        <v>1275</v>
      </c>
      <c r="H27" s="2">
        <v>1275</v>
      </c>
    </row>
    <row r="28" spans="1:8" ht="14.1" customHeight="1" x14ac:dyDescent="0.25">
      <c r="A28" s="54"/>
      <c r="B28" s="1" t="s">
        <v>4</v>
      </c>
      <c r="C28" s="2">
        <v>850</v>
      </c>
      <c r="D28" s="2">
        <v>850</v>
      </c>
      <c r="E28" s="8">
        <v>850</v>
      </c>
      <c r="F28" s="6">
        <v>850</v>
      </c>
      <c r="G28" s="2">
        <v>850</v>
      </c>
      <c r="H28" s="2">
        <v>850</v>
      </c>
    </row>
    <row r="29" spans="1:8" ht="55.8" x14ac:dyDescent="0.3">
      <c r="A29" s="52" t="s">
        <v>5</v>
      </c>
      <c r="B29" s="3" t="s">
        <v>29</v>
      </c>
      <c r="C29" s="2">
        <v>2700</v>
      </c>
      <c r="D29" s="19">
        <v>2000</v>
      </c>
      <c r="E29" s="8">
        <v>1850</v>
      </c>
      <c r="F29" s="6">
        <v>850</v>
      </c>
      <c r="G29" s="17">
        <v>2000</v>
      </c>
      <c r="H29" s="2">
        <v>2700</v>
      </c>
    </row>
    <row r="30" spans="1:8" ht="28.8" x14ac:dyDescent="0.3">
      <c r="A30" s="53"/>
      <c r="B30" s="18" t="s">
        <v>20</v>
      </c>
      <c r="C30" s="16">
        <v>1000</v>
      </c>
      <c r="D30" s="16">
        <v>1000</v>
      </c>
      <c r="E30" s="16">
        <v>1000</v>
      </c>
      <c r="F30" s="16">
        <v>1000</v>
      </c>
      <c r="G30" s="16">
        <v>1000</v>
      </c>
      <c r="H30" s="16">
        <v>1000</v>
      </c>
    </row>
    <row r="31" spans="1:8" ht="14.4" x14ac:dyDescent="0.3">
      <c r="A31" s="54"/>
      <c r="B31" s="18" t="s">
        <v>27</v>
      </c>
      <c r="C31" s="16">
        <v>1700</v>
      </c>
      <c r="D31" s="16"/>
      <c r="E31" s="15">
        <v>850</v>
      </c>
      <c r="F31" s="16"/>
      <c r="G31" s="16"/>
      <c r="H31" s="16">
        <v>1700</v>
      </c>
    </row>
    <row r="32" spans="1:8" x14ac:dyDescent="0.25">
      <c r="B32" s="3" t="s">
        <v>6</v>
      </c>
      <c r="C32" s="2">
        <v>-100</v>
      </c>
      <c r="D32" s="2">
        <v>-100</v>
      </c>
      <c r="E32" s="20">
        <v>-100</v>
      </c>
      <c r="F32" s="20">
        <v>-100</v>
      </c>
      <c r="G32" s="20">
        <v>-100</v>
      </c>
      <c r="H32" s="2">
        <v>-100</v>
      </c>
    </row>
    <row r="33" spans="1:8" x14ac:dyDescent="0.25">
      <c r="B33" s="3" t="s">
        <v>7</v>
      </c>
      <c r="C33" s="2">
        <v>900</v>
      </c>
      <c r="D33" s="7">
        <v>100</v>
      </c>
      <c r="E33" s="20">
        <v>900</v>
      </c>
      <c r="F33" s="32">
        <f>F34-F32-F29</f>
        <v>100</v>
      </c>
      <c r="G33" s="20">
        <v>900</v>
      </c>
      <c r="H33" s="2">
        <v>900</v>
      </c>
    </row>
    <row r="34" spans="1:8" ht="14.4" x14ac:dyDescent="0.3">
      <c r="A34" s="21"/>
      <c r="B34" s="22" t="s">
        <v>11</v>
      </c>
      <c r="C34" s="16">
        <f>SUM(C30:C33)</f>
        <v>3500</v>
      </c>
      <c r="D34" s="7">
        <f>D29+D32+D33</f>
        <v>2000</v>
      </c>
      <c r="E34" s="8">
        <f>SUM(E30:E33)</f>
        <v>2650</v>
      </c>
      <c r="F34" s="32">
        <v>850</v>
      </c>
      <c r="G34" s="17">
        <f>G33+G32+G29</f>
        <v>2800</v>
      </c>
      <c r="H34" s="2">
        <f>SUM(H30:H33)</f>
        <v>3500</v>
      </c>
    </row>
    <row r="35" spans="1:8" x14ac:dyDescent="0.25">
      <c r="A35" s="23" t="s">
        <v>21</v>
      </c>
      <c r="D35" s="11"/>
      <c r="E35" s="12"/>
      <c r="F35" s="26"/>
      <c r="G35" s="9"/>
      <c r="H35" s="30"/>
    </row>
    <row r="36" spans="1:8" x14ac:dyDescent="0.25">
      <c r="B36" s="25"/>
    </row>
    <row r="37" spans="1:8" x14ac:dyDescent="0.25">
      <c r="B37" s="25"/>
    </row>
    <row r="38" spans="1:8" x14ac:dyDescent="0.25">
      <c r="B38" s="25"/>
    </row>
    <row r="39" spans="1:8" x14ac:dyDescent="0.25">
      <c r="A39" s="5" t="s">
        <v>25</v>
      </c>
    </row>
    <row r="40" spans="1:8" x14ac:dyDescent="0.25">
      <c r="A40" t="s">
        <v>0</v>
      </c>
    </row>
    <row r="41" spans="1:8" x14ac:dyDescent="0.25">
      <c r="A41" s="38" t="s">
        <v>28</v>
      </c>
    </row>
    <row r="42" spans="1:8" x14ac:dyDescent="0.25">
      <c r="A42" t="s">
        <v>18</v>
      </c>
    </row>
    <row r="43" spans="1:8" x14ac:dyDescent="0.25">
      <c r="A43" t="s">
        <v>22</v>
      </c>
      <c r="C43" s="10"/>
    </row>
    <row r="44" spans="1:8" x14ac:dyDescent="0.25">
      <c r="E44" s="31"/>
      <c r="H44" s="34"/>
    </row>
    <row r="45" spans="1:8" x14ac:dyDescent="0.25">
      <c r="A45" s="24"/>
      <c r="C45" s="1" t="s">
        <v>8</v>
      </c>
      <c r="D45" s="1" t="s">
        <v>13</v>
      </c>
      <c r="E45" s="1" t="s">
        <v>30</v>
      </c>
      <c r="F45" s="1" t="s">
        <v>10</v>
      </c>
      <c r="G45" s="4" t="s">
        <v>19</v>
      </c>
      <c r="H45" s="29" t="s">
        <v>23</v>
      </c>
    </row>
    <row r="46" spans="1:8" x14ac:dyDescent="0.25">
      <c r="A46" s="52" t="s">
        <v>12</v>
      </c>
      <c r="B46" s="1" t="s">
        <v>2</v>
      </c>
      <c r="C46" s="2">
        <v>100</v>
      </c>
      <c r="D46" s="2">
        <v>100</v>
      </c>
      <c r="E46" s="2"/>
      <c r="F46" s="2">
        <v>100</v>
      </c>
      <c r="G46" s="2">
        <v>100</v>
      </c>
      <c r="H46" s="2">
        <v>100</v>
      </c>
    </row>
    <row r="47" spans="1:8" x14ac:dyDescent="0.25">
      <c r="A47" s="53"/>
      <c r="B47" s="1" t="s">
        <v>3</v>
      </c>
      <c r="C47" s="2">
        <v>0</v>
      </c>
      <c r="D47" s="2">
        <v>0</v>
      </c>
      <c r="E47" s="36"/>
      <c r="F47" s="2">
        <v>0</v>
      </c>
      <c r="G47" s="2">
        <v>0</v>
      </c>
      <c r="H47" s="2">
        <v>0</v>
      </c>
    </row>
    <row r="48" spans="1:8" x14ac:dyDescent="0.25">
      <c r="A48" s="54"/>
      <c r="B48" s="1" t="s">
        <v>4</v>
      </c>
      <c r="C48" s="2">
        <v>0</v>
      </c>
      <c r="D48" s="2">
        <v>0</v>
      </c>
      <c r="E48" s="2"/>
      <c r="F48" s="2">
        <v>0</v>
      </c>
      <c r="G48" s="2">
        <v>0</v>
      </c>
      <c r="H48" s="2">
        <v>0</v>
      </c>
    </row>
    <row r="49" spans="1:8" ht="55.2" x14ac:dyDescent="0.25">
      <c r="A49" s="52" t="s">
        <v>5</v>
      </c>
      <c r="B49" s="3" t="s">
        <v>29</v>
      </c>
      <c r="C49" s="2">
        <v>1000</v>
      </c>
      <c r="D49" s="2">
        <v>1000</v>
      </c>
      <c r="E49" s="2"/>
      <c r="F49" s="6">
        <v>850</v>
      </c>
      <c r="G49" s="2">
        <v>1000</v>
      </c>
      <c r="H49" s="2">
        <v>1000</v>
      </c>
    </row>
    <row r="50" spans="1:8" ht="28.8" x14ac:dyDescent="0.3">
      <c r="A50" s="53"/>
      <c r="B50" s="18" t="s">
        <v>20</v>
      </c>
      <c r="C50" s="16">
        <v>1000</v>
      </c>
      <c r="D50" s="16">
        <v>1000</v>
      </c>
      <c r="E50" s="16"/>
      <c r="F50" s="16">
        <v>1000</v>
      </c>
      <c r="G50" s="16">
        <v>1000</v>
      </c>
      <c r="H50" s="16">
        <v>1000</v>
      </c>
    </row>
    <row r="51" spans="1:8" ht="14.4" x14ac:dyDescent="0.3">
      <c r="A51" s="54"/>
      <c r="B51" s="18" t="s">
        <v>27</v>
      </c>
      <c r="C51" s="16"/>
      <c r="D51" s="16"/>
      <c r="E51" s="16"/>
      <c r="F51" s="16"/>
      <c r="G51" s="16"/>
      <c r="H51" s="16"/>
    </row>
    <row r="52" spans="1:8" x14ac:dyDescent="0.25">
      <c r="B52" s="3" t="s">
        <v>6</v>
      </c>
      <c r="C52" s="2">
        <v>-100</v>
      </c>
      <c r="D52" s="2">
        <v>-100</v>
      </c>
      <c r="E52" s="20"/>
      <c r="F52" s="20">
        <v>-100</v>
      </c>
      <c r="G52" s="20">
        <v>-100</v>
      </c>
      <c r="H52" s="2">
        <v>-100</v>
      </c>
    </row>
    <row r="53" spans="1:8" x14ac:dyDescent="0.25">
      <c r="B53" s="3" t="s">
        <v>7</v>
      </c>
      <c r="C53" s="2">
        <v>900</v>
      </c>
      <c r="D53" s="35">
        <v>900</v>
      </c>
      <c r="E53" s="20"/>
      <c r="F53" s="32">
        <f>F54-F52-F49</f>
        <v>100</v>
      </c>
      <c r="G53" s="20">
        <v>900</v>
      </c>
      <c r="H53" s="2">
        <v>900</v>
      </c>
    </row>
    <row r="54" spans="1:8" ht="14.4" x14ac:dyDescent="0.3">
      <c r="A54" s="21"/>
      <c r="B54" s="22" t="s">
        <v>11</v>
      </c>
      <c r="C54" s="16">
        <f>SUM(C50:C53)</f>
        <v>1800</v>
      </c>
      <c r="D54" s="16">
        <f>D49+D52+D53</f>
        <v>1800</v>
      </c>
      <c r="E54" s="16"/>
      <c r="F54" s="32">
        <v>850</v>
      </c>
      <c r="G54" s="16">
        <f>G53+G52+G49</f>
        <v>1800</v>
      </c>
      <c r="H54" s="16">
        <f>SUM(H50:H53)</f>
        <v>1800</v>
      </c>
    </row>
    <row r="55" spans="1:8" x14ac:dyDescent="0.25">
      <c r="A55" s="23" t="s">
        <v>21</v>
      </c>
      <c r="D55" s="11"/>
      <c r="E55" s="12" t="s">
        <v>31</v>
      </c>
      <c r="F55" s="26"/>
      <c r="G55" s="9"/>
      <c r="H55" s="30"/>
    </row>
  </sheetData>
  <mergeCells count="6">
    <mergeCell ref="A49:A51"/>
    <mergeCell ref="A8:A10"/>
    <mergeCell ref="A11:A14"/>
    <mergeCell ref="A26:A28"/>
    <mergeCell ref="A29:A31"/>
    <mergeCell ref="A46:A4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zoomScale="90" zoomScaleNormal="90" workbookViewId="0">
      <selection activeCell="L66" sqref="L66"/>
    </sheetView>
  </sheetViews>
  <sheetFormatPr defaultRowHeight="13.8" x14ac:dyDescent="0.25"/>
  <cols>
    <col min="1" max="1" width="9" customWidth="1"/>
    <col min="2" max="2" width="20.59765625" bestFit="1" customWidth="1"/>
    <col min="3" max="3" width="10.09765625" bestFit="1" customWidth="1"/>
    <col min="4" max="4" width="14" bestFit="1" customWidth="1"/>
    <col min="5" max="5" width="15.3984375" customWidth="1"/>
    <col min="6" max="6" width="22.69921875" bestFit="1" customWidth="1"/>
    <col min="7" max="7" width="15.09765625" bestFit="1" customWidth="1"/>
    <col min="8" max="8" width="14.5" customWidth="1"/>
  </cols>
  <sheetData>
    <row r="1" spans="1:8" x14ac:dyDescent="0.25">
      <c r="A1" s="5" t="s">
        <v>16</v>
      </c>
    </row>
    <row r="2" spans="1:8" x14ac:dyDescent="0.25">
      <c r="A2" t="s">
        <v>0</v>
      </c>
    </row>
    <row r="3" spans="1:8" x14ac:dyDescent="0.25">
      <c r="A3" t="s">
        <v>1</v>
      </c>
    </row>
    <row r="4" spans="1:8" x14ac:dyDescent="0.25">
      <c r="A4" t="s">
        <v>15</v>
      </c>
    </row>
    <row r="5" spans="1:8" x14ac:dyDescent="0.25">
      <c r="A5" t="s">
        <v>24</v>
      </c>
    </row>
    <row r="6" spans="1:8" x14ac:dyDescent="0.25">
      <c r="E6" s="31"/>
      <c r="H6" s="34"/>
    </row>
    <row r="7" spans="1:8" x14ac:dyDescent="0.25">
      <c r="C7" s="1" t="s">
        <v>8</v>
      </c>
      <c r="D7" s="1" t="s">
        <v>13</v>
      </c>
      <c r="E7" s="1" t="s">
        <v>30</v>
      </c>
      <c r="F7" s="1" t="s">
        <v>10</v>
      </c>
      <c r="G7" s="4" t="s">
        <v>19</v>
      </c>
      <c r="H7" s="29" t="s">
        <v>23</v>
      </c>
    </row>
    <row r="8" spans="1:8" x14ac:dyDescent="0.25">
      <c r="A8" s="55" t="s">
        <v>12</v>
      </c>
      <c r="B8" s="1" t="s">
        <v>2</v>
      </c>
      <c r="C8" s="2">
        <v>1700</v>
      </c>
      <c r="D8" s="2">
        <v>1700</v>
      </c>
      <c r="E8" s="8"/>
      <c r="F8" s="6">
        <v>850</v>
      </c>
      <c r="G8" s="2">
        <v>1700</v>
      </c>
      <c r="H8" s="37">
        <v>0</v>
      </c>
    </row>
    <row r="9" spans="1:8" x14ac:dyDescent="0.25">
      <c r="A9" s="55"/>
      <c r="B9" s="1" t="s">
        <v>3</v>
      </c>
      <c r="C9" s="2">
        <v>1275</v>
      </c>
      <c r="D9" s="2">
        <v>1275</v>
      </c>
      <c r="E9" s="8"/>
      <c r="F9" s="6">
        <v>850</v>
      </c>
      <c r="G9" s="2">
        <v>1275</v>
      </c>
      <c r="H9" s="37">
        <v>0</v>
      </c>
    </row>
    <row r="10" spans="1:8" x14ac:dyDescent="0.25">
      <c r="A10" s="55"/>
      <c r="B10" s="1" t="s">
        <v>4</v>
      </c>
      <c r="C10" s="2">
        <v>850</v>
      </c>
      <c r="D10" s="2">
        <v>850</v>
      </c>
      <c r="E10" s="8"/>
      <c r="F10" s="6">
        <v>850</v>
      </c>
      <c r="G10" s="2">
        <v>850</v>
      </c>
      <c r="H10" s="37">
        <v>0</v>
      </c>
    </row>
    <row r="11" spans="1:8" ht="55.8" x14ac:dyDescent="0.3">
      <c r="A11" s="52" t="s">
        <v>5</v>
      </c>
      <c r="B11" s="3" t="s">
        <v>29</v>
      </c>
      <c r="C11" s="13">
        <f>C12+C13</f>
        <v>2200</v>
      </c>
      <c r="D11" s="14">
        <v>2000</v>
      </c>
      <c r="E11" s="15"/>
      <c r="F11" s="6">
        <v>850</v>
      </c>
      <c r="G11" s="17">
        <v>2000</v>
      </c>
      <c r="H11" s="39">
        <v>2000</v>
      </c>
    </row>
    <row r="12" spans="1:8" ht="28.5" customHeight="1" x14ac:dyDescent="0.3">
      <c r="A12" s="53"/>
      <c r="B12" s="18" t="s">
        <v>20</v>
      </c>
      <c r="C12" s="16">
        <v>500</v>
      </c>
      <c r="D12" s="16">
        <v>500</v>
      </c>
      <c r="E12" s="16"/>
      <c r="F12" s="16">
        <v>500</v>
      </c>
      <c r="G12" s="16">
        <v>500</v>
      </c>
      <c r="H12" s="16">
        <v>500</v>
      </c>
    </row>
    <row r="13" spans="1:8" ht="14.4" x14ac:dyDescent="0.3">
      <c r="A13" s="53"/>
      <c r="B13" s="18" t="s">
        <v>27</v>
      </c>
      <c r="C13" s="16">
        <v>1700</v>
      </c>
      <c r="D13" s="16"/>
      <c r="E13" s="15"/>
      <c r="F13" s="16"/>
      <c r="G13" s="16"/>
      <c r="H13" s="16"/>
    </row>
    <row r="14" spans="1:8" x14ac:dyDescent="0.25">
      <c r="A14" s="54"/>
      <c r="B14" s="3" t="s">
        <v>6</v>
      </c>
      <c r="C14" s="2">
        <v>-100</v>
      </c>
      <c r="D14" s="2">
        <v>-100</v>
      </c>
      <c r="E14" s="20"/>
      <c r="F14" s="20">
        <v>-100</v>
      </c>
      <c r="G14" s="20">
        <v>-100</v>
      </c>
      <c r="H14" s="2">
        <v>-100</v>
      </c>
    </row>
    <row r="15" spans="1:8" x14ac:dyDescent="0.25">
      <c r="A15" s="1"/>
      <c r="B15" s="3" t="s">
        <v>7</v>
      </c>
      <c r="C15" s="2">
        <v>-900</v>
      </c>
      <c r="D15" s="2">
        <v>-900</v>
      </c>
      <c r="E15" s="20"/>
      <c r="F15" s="32">
        <f>F16-F14-F11</f>
        <v>100</v>
      </c>
      <c r="G15" s="20">
        <v>-900</v>
      </c>
      <c r="H15" s="2">
        <v>-900</v>
      </c>
    </row>
    <row r="16" spans="1:8" ht="14.4" x14ac:dyDescent="0.3">
      <c r="A16" s="21"/>
      <c r="B16" s="22" t="s">
        <v>11</v>
      </c>
      <c r="C16" s="16">
        <f>C11+C14+C15</f>
        <v>1200</v>
      </c>
      <c r="D16" s="19">
        <f>D11+D14+D15</f>
        <v>1000</v>
      </c>
      <c r="E16" s="15"/>
      <c r="F16" s="32">
        <v>850</v>
      </c>
      <c r="G16" s="17">
        <f>G15+G14+G11</f>
        <v>1000</v>
      </c>
      <c r="H16" s="37">
        <v>1000</v>
      </c>
    </row>
    <row r="17" spans="1:8" x14ac:dyDescent="0.25">
      <c r="A17" s="23" t="s">
        <v>21</v>
      </c>
      <c r="D17" s="11"/>
      <c r="E17" s="12" t="s">
        <v>31</v>
      </c>
      <c r="F17" s="26"/>
      <c r="G17" s="9"/>
      <c r="H17" s="30"/>
    </row>
    <row r="18" spans="1:8" x14ac:dyDescent="0.25">
      <c r="B18" s="23"/>
    </row>
    <row r="19" spans="1:8" x14ac:dyDescent="0.25">
      <c r="A19" s="5" t="s">
        <v>17</v>
      </c>
    </row>
    <row r="20" spans="1:8" x14ac:dyDescent="0.25">
      <c r="A20" t="s">
        <v>0</v>
      </c>
    </row>
    <row r="21" spans="1:8" x14ac:dyDescent="0.25">
      <c r="A21" t="s">
        <v>1</v>
      </c>
    </row>
    <row r="22" spans="1:8" x14ac:dyDescent="0.25">
      <c r="A22" t="s">
        <v>18</v>
      </c>
    </row>
    <row r="23" spans="1:8" x14ac:dyDescent="0.25">
      <c r="A23" t="s">
        <v>24</v>
      </c>
      <c r="C23" s="10"/>
    </row>
    <row r="24" spans="1:8" x14ac:dyDescent="0.25">
      <c r="E24" s="31"/>
      <c r="H24" s="34"/>
    </row>
    <row r="25" spans="1:8" ht="14.1" customHeight="1" x14ac:dyDescent="0.25">
      <c r="A25" s="24"/>
      <c r="C25" s="1" t="s">
        <v>8</v>
      </c>
      <c r="D25" s="1" t="s">
        <v>13</v>
      </c>
      <c r="E25" s="1" t="s">
        <v>30</v>
      </c>
      <c r="F25" s="1" t="s">
        <v>10</v>
      </c>
      <c r="G25" s="4" t="s">
        <v>19</v>
      </c>
      <c r="H25" s="29" t="s">
        <v>23</v>
      </c>
    </row>
    <row r="26" spans="1:8" ht="42" customHeight="1" x14ac:dyDescent="0.25">
      <c r="A26" s="52" t="s">
        <v>12</v>
      </c>
      <c r="B26" s="1" t="s">
        <v>2</v>
      </c>
      <c r="C26" s="2">
        <v>1700</v>
      </c>
      <c r="D26" s="2">
        <v>1700</v>
      </c>
      <c r="E26" s="8"/>
      <c r="F26" s="6">
        <v>850</v>
      </c>
      <c r="G26" s="2">
        <v>1700</v>
      </c>
      <c r="H26" s="2">
        <v>1700</v>
      </c>
    </row>
    <row r="27" spans="1:8" x14ac:dyDescent="0.25">
      <c r="A27" s="53"/>
      <c r="B27" s="1" t="s">
        <v>3</v>
      </c>
      <c r="C27" s="2">
        <v>1275</v>
      </c>
      <c r="D27" s="2">
        <v>1275</v>
      </c>
      <c r="E27" s="8"/>
      <c r="F27" s="6">
        <v>850</v>
      </c>
      <c r="G27" s="2">
        <v>1275</v>
      </c>
      <c r="H27" s="2">
        <v>1275</v>
      </c>
    </row>
    <row r="28" spans="1:8" ht="14.1" customHeight="1" x14ac:dyDescent="0.25">
      <c r="A28" s="54"/>
      <c r="B28" s="1" t="s">
        <v>4</v>
      </c>
      <c r="C28" s="2">
        <v>850</v>
      </c>
      <c r="D28" s="2">
        <v>850</v>
      </c>
      <c r="E28" s="8"/>
      <c r="F28" s="6">
        <v>850</v>
      </c>
      <c r="G28" s="2">
        <v>850</v>
      </c>
      <c r="H28" s="2">
        <v>850</v>
      </c>
    </row>
    <row r="29" spans="1:8" ht="55.8" x14ac:dyDescent="0.3">
      <c r="A29" s="52" t="s">
        <v>5</v>
      </c>
      <c r="B29" s="3" t="s">
        <v>29</v>
      </c>
      <c r="C29" s="2">
        <v>2200</v>
      </c>
      <c r="D29" s="19">
        <v>2000</v>
      </c>
      <c r="E29" s="8"/>
      <c r="F29" s="6">
        <v>850</v>
      </c>
      <c r="G29" s="17">
        <v>2000</v>
      </c>
      <c r="H29" s="2">
        <v>2200</v>
      </c>
    </row>
    <row r="30" spans="1:8" ht="28.8" x14ac:dyDescent="0.3">
      <c r="A30" s="53"/>
      <c r="B30" s="18" t="s">
        <v>20</v>
      </c>
      <c r="C30" s="16">
        <v>500</v>
      </c>
      <c r="D30" s="16">
        <v>500</v>
      </c>
      <c r="E30" s="16"/>
      <c r="F30" s="16">
        <v>500</v>
      </c>
      <c r="G30" s="16">
        <v>500</v>
      </c>
      <c r="H30" s="16">
        <v>500</v>
      </c>
    </row>
    <row r="31" spans="1:8" ht="14.4" x14ac:dyDescent="0.3">
      <c r="A31" s="54"/>
      <c r="B31" s="18" t="s">
        <v>27</v>
      </c>
      <c r="C31" s="16">
        <v>1700</v>
      </c>
      <c r="D31" s="16"/>
      <c r="E31" s="15"/>
      <c r="F31" s="16"/>
      <c r="G31" s="16"/>
      <c r="H31" s="16">
        <v>1700</v>
      </c>
    </row>
    <row r="32" spans="1:8" x14ac:dyDescent="0.25">
      <c r="B32" s="3" t="s">
        <v>6</v>
      </c>
      <c r="C32" s="2">
        <v>-100</v>
      </c>
      <c r="D32" s="2">
        <v>-100</v>
      </c>
      <c r="E32" s="20"/>
      <c r="F32" s="20">
        <v>-100</v>
      </c>
      <c r="G32" s="20">
        <v>-100</v>
      </c>
      <c r="H32" s="2">
        <v>-100</v>
      </c>
    </row>
    <row r="33" spans="1:8" x14ac:dyDescent="0.25">
      <c r="B33" s="3" t="s">
        <v>7</v>
      </c>
      <c r="C33" s="2">
        <v>-900</v>
      </c>
      <c r="D33" s="2">
        <v>-900</v>
      </c>
      <c r="E33" s="20"/>
      <c r="F33" s="32">
        <f>F34-F32-F29</f>
        <v>100</v>
      </c>
      <c r="G33" s="20">
        <v>-900</v>
      </c>
      <c r="H33" s="2">
        <v>-900</v>
      </c>
    </row>
    <row r="34" spans="1:8" ht="14.4" x14ac:dyDescent="0.3">
      <c r="A34" s="21"/>
      <c r="B34" s="22" t="s">
        <v>11</v>
      </c>
      <c r="C34" s="16">
        <f>SUM(C30:C33)</f>
        <v>1200</v>
      </c>
      <c r="D34" s="7">
        <f>D29+D32+D33</f>
        <v>1000</v>
      </c>
      <c r="E34" s="15"/>
      <c r="F34" s="32">
        <v>850</v>
      </c>
      <c r="G34" s="17">
        <f>G33+G32+G29</f>
        <v>1000</v>
      </c>
      <c r="H34" s="20">
        <f>SUM(H30:H33)</f>
        <v>1200</v>
      </c>
    </row>
    <row r="35" spans="1:8" x14ac:dyDescent="0.25">
      <c r="A35" s="23" t="s">
        <v>21</v>
      </c>
      <c r="D35" s="11"/>
      <c r="E35" s="12" t="s">
        <v>31</v>
      </c>
      <c r="F35" s="26"/>
      <c r="G35" s="9"/>
      <c r="H35" s="30"/>
    </row>
    <row r="36" spans="1:8" x14ac:dyDescent="0.25">
      <c r="B36" s="25"/>
    </row>
    <row r="37" spans="1:8" x14ac:dyDescent="0.25">
      <c r="B37" s="25"/>
    </row>
    <row r="38" spans="1:8" x14ac:dyDescent="0.25">
      <c r="A38" s="5" t="s">
        <v>25</v>
      </c>
    </row>
    <row r="39" spans="1:8" x14ac:dyDescent="0.25">
      <c r="A39" t="s">
        <v>0</v>
      </c>
    </row>
    <row r="40" spans="1:8" x14ac:dyDescent="0.25">
      <c r="A40" s="38" t="s">
        <v>28</v>
      </c>
    </row>
    <row r="41" spans="1:8" x14ac:dyDescent="0.25">
      <c r="A41" t="s">
        <v>18</v>
      </c>
    </row>
    <row r="42" spans="1:8" x14ac:dyDescent="0.25">
      <c r="A42" t="s">
        <v>24</v>
      </c>
      <c r="C42" s="10"/>
    </row>
    <row r="43" spans="1:8" x14ac:dyDescent="0.25">
      <c r="H43" s="34"/>
    </row>
    <row r="44" spans="1:8" x14ac:dyDescent="0.25">
      <c r="A44" s="24"/>
      <c r="C44" s="1" t="s">
        <v>8</v>
      </c>
      <c r="D44" s="1" t="s">
        <v>13</v>
      </c>
      <c r="E44" s="1" t="s">
        <v>30</v>
      </c>
      <c r="F44" s="1" t="s">
        <v>10</v>
      </c>
      <c r="G44" s="4" t="s">
        <v>19</v>
      </c>
      <c r="H44" s="29" t="s">
        <v>23</v>
      </c>
    </row>
    <row r="45" spans="1:8" x14ac:dyDescent="0.25">
      <c r="A45" s="52" t="s">
        <v>12</v>
      </c>
      <c r="B45" s="1" t="s">
        <v>2</v>
      </c>
      <c r="C45" s="2">
        <v>100</v>
      </c>
      <c r="D45" s="2">
        <v>100</v>
      </c>
      <c r="E45" s="2"/>
      <c r="F45" s="2">
        <v>100</v>
      </c>
      <c r="G45" s="2">
        <v>100</v>
      </c>
      <c r="H45" s="2">
        <v>100</v>
      </c>
    </row>
    <row r="46" spans="1:8" x14ac:dyDescent="0.25">
      <c r="A46" s="53"/>
      <c r="B46" s="1" t="s">
        <v>3</v>
      </c>
      <c r="C46" s="2">
        <v>0</v>
      </c>
      <c r="D46" s="2">
        <v>0</v>
      </c>
      <c r="E46" s="36"/>
      <c r="F46" s="2">
        <v>0</v>
      </c>
      <c r="G46" s="2">
        <v>0</v>
      </c>
      <c r="H46" s="2">
        <v>0</v>
      </c>
    </row>
    <row r="47" spans="1:8" x14ac:dyDescent="0.25">
      <c r="A47" s="54"/>
      <c r="B47" s="1" t="s">
        <v>4</v>
      </c>
      <c r="C47" s="2">
        <v>0</v>
      </c>
      <c r="D47" s="2">
        <v>0</v>
      </c>
      <c r="E47" s="2"/>
      <c r="F47" s="2">
        <v>0</v>
      </c>
      <c r="G47" s="2">
        <v>0</v>
      </c>
      <c r="H47" s="2">
        <v>0</v>
      </c>
    </row>
    <row r="48" spans="1:8" ht="55.2" x14ac:dyDescent="0.25">
      <c r="A48" s="52" t="s">
        <v>5</v>
      </c>
      <c r="B48" s="3" t="s">
        <v>29</v>
      </c>
      <c r="C48" s="2">
        <v>500</v>
      </c>
      <c r="D48" s="2">
        <v>500</v>
      </c>
      <c r="E48" s="2"/>
      <c r="F48" s="2">
        <v>500</v>
      </c>
      <c r="G48" s="2">
        <v>500</v>
      </c>
      <c r="H48" s="2">
        <v>500</v>
      </c>
    </row>
    <row r="49" spans="1:8" ht="28.8" x14ac:dyDescent="0.3">
      <c r="A49" s="53"/>
      <c r="B49" s="18" t="s">
        <v>20</v>
      </c>
      <c r="C49" s="16">
        <v>500</v>
      </c>
      <c r="D49" s="16">
        <v>500</v>
      </c>
      <c r="E49" s="16"/>
      <c r="F49" s="16">
        <v>500</v>
      </c>
      <c r="G49" s="16">
        <v>500</v>
      </c>
      <c r="H49" s="16">
        <v>500</v>
      </c>
    </row>
    <row r="50" spans="1:8" ht="14.4" x14ac:dyDescent="0.3">
      <c r="A50" s="54"/>
      <c r="B50" s="18" t="s">
        <v>27</v>
      </c>
      <c r="C50" s="16"/>
      <c r="D50" s="16"/>
      <c r="E50" s="16"/>
      <c r="F50" s="16"/>
      <c r="G50" s="16"/>
      <c r="H50" s="16"/>
    </row>
    <row r="51" spans="1:8" x14ac:dyDescent="0.25">
      <c r="B51" s="3" t="s">
        <v>6</v>
      </c>
      <c r="C51" s="2">
        <v>-100</v>
      </c>
      <c r="D51" s="2">
        <v>-100</v>
      </c>
      <c r="E51" s="20"/>
      <c r="F51" s="20">
        <v>-100</v>
      </c>
      <c r="G51" s="20">
        <v>-100</v>
      </c>
      <c r="H51" s="2">
        <v>-100</v>
      </c>
    </row>
    <row r="52" spans="1:8" x14ac:dyDescent="0.25">
      <c r="B52" s="3" t="s">
        <v>7</v>
      </c>
      <c r="C52" s="2">
        <v>-900</v>
      </c>
      <c r="D52" s="35">
        <v>-900</v>
      </c>
      <c r="E52" s="20"/>
      <c r="F52" s="35">
        <v>-900</v>
      </c>
      <c r="G52" s="20">
        <v>-900</v>
      </c>
      <c r="H52" s="2">
        <v>-900</v>
      </c>
    </row>
    <row r="53" spans="1:8" ht="14.4" x14ac:dyDescent="0.3">
      <c r="A53" s="21"/>
      <c r="B53" s="22" t="s">
        <v>11</v>
      </c>
      <c r="C53" s="16">
        <f>SUM(C49:C52)</f>
        <v>-500</v>
      </c>
      <c r="D53" s="16">
        <f>D48+D51+D52</f>
        <v>-500</v>
      </c>
      <c r="E53" s="20"/>
      <c r="F53" s="16">
        <f>F48+F51+F52</f>
        <v>-500</v>
      </c>
      <c r="G53" s="16">
        <f>G52+G51+G48</f>
        <v>-500</v>
      </c>
      <c r="H53" s="16">
        <f>SUM(H49:H52)</f>
        <v>-500</v>
      </c>
    </row>
    <row r="54" spans="1:8" x14ac:dyDescent="0.25">
      <c r="A54" s="23" t="s">
        <v>21</v>
      </c>
      <c r="D54" s="11"/>
      <c r="E54" s="12" t="s">
        <v>31</v>
      </c>
      <c r="F54" s="26"/>
      <c r="G54" s="9"/>
      <c r="H54" s="30"/>
    </row>
    <row r="58" spans="1:8" x14ac:dyDescent="0.25">
      <c r="A58" s="5" t="s">
        <v>26</v>
      </c>
    </row>
    <row r="59" spans="1:8" x14ac:dyDescent="0.25">
      <c r="A59" t="s">
        <v>0</v>
      </c>
    </row>
    <row r="60" spans="1:8" x14ac:dyDescent="0.25">
      <c r="A60" s="38" t="s">
        <v>28</v>
      </c>
    </row>
    <row r="61" spans="1:8" x14ac:dyDescent="0.25">
      <c r="A61" t="s">
        <v>18</v>
      </c>
    </row>
    <row r="62" spans="1:8" x14ac:dyDescent="0.25">
      <c r="A62" t="s">
        <v>24</v>
      </c>
      <c r="C62" s="10"/>
    </row>
    <row r="63" spans="1:8" x14ac:dyDescent="0.25">
      <c r="E63" s="31"/>
      <c r="H63" s="34"/>
    </row>
    <row r="64" spans="1:8" x14ac:dyDescent="0.25">
      <c r="A64" s="24"/>
      <c r="C64" s="1" t="s">
        <v>8</v>
      </c>
      <c r="D64" s="1" t="s">
        <v>13</v>
      </c>
      <c r="E64" s="1" t="s">
        <v>30</v>
      </c>
      <c r="F64" s="1" t="s">
        <v>10</v>
      </c>
      <c r="G64" s="4" t="s">
        <v>19</v>
      </c>
      <c r="H64" s="29" t="s">
        <v>23</v>
      </c>
    </row>
    <row r="65" spans="1:8" x14ac:dyDescent="0.25">
      <c r="A65" s="52" t="s">
        <v>12</v>
      </c>
      <c r="B65" s="1" t="s">
        <v>2</v>
      </c>
      <c r="C65" s="2">
        <v>100</v>
      </c>
      <c r="D65" s="2">
        <v>100</v>
      </c>
      <c r="E65" s="2"/>
      <c r="F65" s="2">
        <v>100</v>
      </c>
      <c r="G65" s="2">
        <v>100</v>
      </c>
      <c r="H65" s="2">
        <v>100</v>
      </c>
    </row>
    <row r="66" spans="1:8" x14ac:dyDescent="0.25">
      <c r="A66" s="53"/>
      <c r="B66" s="1" t="s">
        <v>3</v>
      </c>
      <c r="C66" s="2">
        <v>0</v>
      </c>
      <c r="D66" s="2">
        <v>0</v>
      </c>
      <c r="E66" s="36"/>
      <c r="F66" s="2">
        <v>0</v>
      </c>
      <c r="G66" s="2">
        <v>0</v>
      </c>
      <c r="H66" s="2">
        <v>0</v>
      </c>
    </row>
    <row r="67" spans="1:8" x14ac:dyDescent="0.25">
      <c r="A67" s="54"/>
      <c r="B67" s="1" t="s">
        <v>4</v>
      </c>
      <c r="C67" s="2">
        <v>0</v>
      </c>
      <c r="D67" s="2">
        <v>0</v>
      </c>
      <c r="E67" s="2"/>
      <c r="F67" s="2">
        <v>0</v>
      </c>
      <c r="G67" s="2">
        <v>0</v>
      </c>
      <c r="H67" s="2">
        <v>0</v>
      </c>
    </row>
    <row r="68" spans="1:8" ht="55.2" x14ac:dyDescent="0.25">
      <c r="A68" s="52" t="s">
        <v>5</v>
      </c>
      <c r="B68" s="3" t="s">
        <v>29</v>
      </c>
      <c r="C68" s="2">
        <v>500</v>
      </c>
      <c r="D68" s="2">
        <v>500</v>
      </c>
      <c r="E68" s="2"/>
      <c r="F68" s="2">
        <v>500</v>
      </c>
      <c r="G68" s="2">
        <v>500</v>
      </c>
      <c r="H68" s="2">
        <v>500</v>
      </c>
    </row>
    <row r="69" spans="1:8" ht="28.8" x14ac:dyDescent="0.3">
      <c r="A69" s="53"/>
      <c r="B69" s="18" t="s">
        <v>20</v>
      </c>
      <c r="C69" s="16">
        <v>500</v>
      </c>
      <c r="D69" s="16">
        <v>500</v>
      </c>
      <c r="E69" s="16"/>
      <c r="F69" s="16">
        <v>500</v>
      </c>
      <c r="G69" s="16">
        <v>500</v>
      </c>
      <c r="H69" s="16">
        <v>500</v>
      </c>
    </row>
    <row r="70" spans="1:8" ht="14.4" x14ac:dyDescent="0.3">
      <c r="A70" s="54"/>
      <c r="B70" s="18" t="s">
        <v>27</v>
      </c>
      <c r="C70" s="16"/>
      <c r="D70" s="16"/>
      <c r="E70" s="16"/>
      <c r="F70" s="16"/>
      <c r="G70" s="16"/>
      <c r="H70" s="16"/>
    </row>
    <row r="71" spans="1:8" x14ac:dyDescent="0.25">
      <c r="B71" s="3" t="s">
        <v>6</v>
      </c>
      <c r="C71" s="2">
        <v>-100</v>
      </c>
      <c r="D71" s="2">
        <v>-100</v>
      </c>
      <c r="E71" s="20"/>
      <c r="F71" s="20">
        <v>-100</v>
      </c>
      <c r="G71" s="20">
        <v>-100</v>
      </c>
      <c r="H71" s="2">
        <v>-100</v>
      </c>
    </row>
    <row r="72" spans="1:8" x14ac:dyDescent="0.25">
      <c r="B72" s="3" t="s">
        <v>7</v>
      </c>
      <c r="C72" s="2">
        <v>1700</v>
      </c>
      <c r="D72" s="19">
        <f>D73-D71-D68</f>
        <v>1600</v>
      </c>
      <c r="E72" s="20"/>
      <c r="F72" s="32">
        <f>F73-F71-F68</f>
        <v>450</v>
      </c>
      <c r="G72" s="20">
        <v>1700</v>
      </c>
      <c r="H72" s="20">
        <v>1700</v>
      </c>
    </row>
    <row r="73" spans="1:8" ht="14.4" x14ac:dyDescent="0.3">
      <c r="A73" s="21"/>
      <c r="B73" s="22" t="s">
        <v>11</v>
      </c>
      <c r="C73" s="16">
        <f>SUM(C69:C72)</f>
        <v>2100</v>
      </c>
      <c r="D73" s="19">
        <v>2000</v>
      </c>
      <c r="E73" s="16"/>
      <c r="F73" s="32">
        <v>850</v>
      </c>
      <c r="G73" s="16">
        <f>G72+G71+G68</f>
        <v>2100</v>
      </c>
      <c r="H73" s="16">
        <f>SUM(H69:H72)</f>
        <v>2100</v>
      </c>
    </row>
    <row r="74" spans="1:8" x14ac:dyDescent="0.25">
      <c r="A74" s="23" t="s">
        <v>21</v>
      </c>
      <c r="D74" s="11"/>
      <c r="E74" s="12" t="s">
        <v>31</v>
      </c>
      <c r="F74" s="26"/>
      <c r="G74" s="9"/>
      <c r="H74" s="30"/>
    </row>
  </sheetData>
  <mergeCells count="8">
    <mergeCell ref="A65:A67"/>
    <mergeCell ref="A68:A70"/>
    <mergeCell ref="A8:A10"/>
    <mergeCell ref="A11:A14"/>
    <mergeCell ref="A26:A28"/>
    <mergeCell ref="A29:A31"/>
    <mergeCell ref="A45:A47"/>
    <mergeCell ref="A48:A5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Historical Trigger Conditions</vt:lpstr>
      <vt:lpstr>Price Cutting Marg Unit $2,000</vt:lpstr>
      <vt:lpstr>Price Cutting Marg Unit $1,000</vt:lpstr>
      <vt:lpstr>Price Cutting Marg Unit &lt;$1,000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1899-12-30T05:00:00Z</dcterms:created>
  <dcterms:modified xsi:type="dcterms:W3CDTF">2022-09-08T21:49:54Z</dcterms:modified>
  <cp:category/>
</cp:coreProperties>
</file>