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zes\AppData\Roaming\OpenText\OTEdit\EC_cera\c166722710\"/>
    </mc:Choice>
  </mc:AlternateContent>
  <bookViews>
    <workbookView xWindow="0" yWindow="0" windowWidth="25200" windowHeight="11856"/>
  </bookViews>
  <sheets>
    <sheet name="Final" sheetId="3" r:id="rId1"/>
    <sheet name="Calculation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2" i="3"/>
  <c r="B1" i="3"/>
  <c r="C11" i="1"/>
  <c r="B11" i="3" s="1"/>
  <c r="C9" i="1"/>
  <c r="B9" i="3" s="1"/>
  <c r="C5" i="1"/>
  <c r="B5" i="3" s="1"/>
  <c r="C6" i="1"/>
  <c r="B6" i="3" s="1"/>
  <c r="C7" i="1"/>
  <c r="B7" i="3" s="1"/>
  <c r="C8" i="1"/>
  <c r="B8" i="3" s="1"/>
  <c r="C4" i="1"/>
  <c r="B4" i="3" s="1"/>
</calcChain>
</file>

<file path=xl/sharedStrings.xml><?xml version="1.0" encoding="utf-8"?>
<sst xmlns="http://schemas.openxmlformats.org/spreadsheetml/2006/main" count="26" uniqueCount="15">
  <si>
    <t>Existing Resource Type</t>
  </si>
  <si>
    <t>($/MW-day)</t>
  </si>
  <si>
    <t>(Nameplate)</t>
  </si>
  <si>
    <t>Nuclear - single</t>
  </si>
  <si>
    <t>Nuclear - dual</t>
  </si>
  <si>
    <t>Coal</t>
  </si>
  <si>
    <t>Combined Cycle</t>
  </si>
  <si>
    <t>Combustion Turbine</t>
  </si>
  <si>
    <t>Solar PV</t>
  </si>
  <si>
    <t>(fixed and tracking)</t>
  </si>
  <si>
    <t>Wind Onshore</t>
  </si>
  <si>
    <t>Handy-Whitman Escalation</t>
  </si>
  <si>
    <t>https://www.pjm.com/-/media/committees-groups/subcommittees/cds/postings/handy-whitman-index.ashx</t>
  </si>
  <si>
    <t>Default Gross ACR (2022/2023)</t>
  </si>
  <si>
    <t>Default Gross ACR (2023/2024)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</si>
</sst>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Arial"/>
      <family val="2"/>
      <scheme val="minor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u/>
      <sz val="11"/>
      <color theme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8" fontId="1" fillId="2" borderId="1" xfId="0" applyNumberFormat="1" applyFont="1" applyFill="1" applyBorder="1" applyAlignment="1">
      <alignment horizontal="center" vertical="center" wrapText="1"/>
    </xf>
    <xf numFmtId="0" fontId="3" fillId="0" borderId="0" xfId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8" fontId="1" fillId="2" borderId="2" xfId="0" applyNumberFormat="1" applyFont="1" applyFill="1" applyBorder="1" applyAlignment="1">
      <alignment horizontal="center" vertical="center" wrapText="1"/>
    </xf>
    <xf numFmtId="8" fontId="1" fillId="2" borderId="4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jm.com/-/media/committees-groups/subcommittees/cds/postings/handy-whitman-index.ash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sqref="A1:A3"/>
    </sheetView>
  </sheetViews>
  <sheetFormatPr defaultRowHeight="13.8" x14ac:dyDescent="0.25"/>
  <cols>
    <col min="1" max="1" width="17.59765625" bestFit="1" customWidth="1"/>
    <col min="2" max="2" width="16.5" customWidth="1"/>
  </cols>
  <sheetData>
    <row r="1" spans="1:2" ht="28.8" x14ac:dyDescent="0.25">
      <c r="A1" s="9" t="s">
        <v>0</v>
      </c>
      <c r="B1" s="1" t="str">
        <f>Calculation!C1</f>
        <v>Default Gross ACR (2023/2024)</v>
      </c>
    </row>
    <row r="2" spans="1:2" ht="14.4" x14ac:dyDescent="0.25">
      <c r="A2" s="10"/>
      <c r="B2" s="2" t="str">
        <f>Calculation!C2</f>
        <v>($/MW-day)</v>
      </c>
    </row>
    <row r="3" spans="1:2" ht="14.4" x14ac:dyDescent="0.25">
      <c r="A3" s="11"/>
      <c r="B3" s="2" t="str">
        <f>Calculation!C3</f>
        <v>(Nameplate)</v>
      </c>
    </row>
    <row r="4" spans="1:2" ht="14.4" x14ac:dyDescent="0.25">
      <c r="A4" s="4" t="s">
        <v>3</v>
      </c>
      <c r="B4" s="7">
        <f>Calculation!C4</f>
        <v>719.23430000000008</v>
      </c>
    </row>
    <row r="5" spans="1:2" ht="14.4" x14ac:dyDescent="0.25">
      <c r="A5" s="4" t="s">
        <v>4</v>
      </c>
      <c r="B5" s="7">
        <f>Calculation!C5</f>
        <v>459.19550000000004</v>
      </c>
    </row>
    <row r="6" spans="1:2" ht="14.4" x14ac:dyDescent="0.25">
      <c r="A6" s="4" t="s">
        <v>5</v>
      </c>
      <c r="B6" s="7">
        <f>Calculation!C6</f>
        <v>82.552000000000007</v>
      </c>
    </row>
    <row r="7" spans="1:2" ht="14.4" x14ac:dyDescent="0.25">
      <c r="A7" s="4" t="s">
        <v>6</v>
      </c>
      <c r="B7" s="7">
        <f>Calculation!C7</f>
        <v>57.7864</v>
      </c>
    </row>
    <row r="8" spans="1:2" ht="14.4" x14ac:dyDescent="0.25">
      <c r="A8" s="4" t="s">
        <v>7</v>
      </c>
      <c r="B8" s="7">
        <f>Calculation!C8</f>
        <v>51.594999999999999</v>
      </c>
    </row>
    <row r="9" spans="1:2" ht="14.4" x14ac:dyDescent="0.25">
      <c r="A9" s="5" t="s">
        <v>8</v>
      </c>
      <c r="B9" s="12">
        <f>Calculation!C9</f>
        <v>41.276000000000003</v>
      </c>
    </row>
    <row r="10" spans="1:2" ht="14.4" x14ac:dyDescent="0.25">
      <c r="A10" s="6" t="s">
        <v>9</v>
      </c>
      <c r="B10" s="13"/>
    </row>
    <row r="11" spans="1:2" ht="14.4" x14ac:dyDescent="0.25">
      <c r="A11" s="4" t="s">
        <v>10</v>
      </c>
      <c r="B11" s="7">
        <f>Calculation!C11</f>
        <v>85.6477</v>
      </c>
    </row>
  </sheetData>
  <mergeCells count="2">
    <mergeCell ref="A1:A3"/>
    <mergeCell ref="B9:B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A3"/>
    </sheetView>
  </sheetViews>
  <sheetFormatPr defaultRowHeight="13.8" x14ac:dyDescent="0.25"/>
  <cols>
    <col min="1" max="1" width="17.59765625" bestFit="1" customWidth="1"/>
    <col min="2" max="2" width="14.69921875" bestFit="1" customWidth="1"/>
    <col min="3" max="3" width="16.5" customWidth="1"/>
  </cols>
  <sheetData>
    <row r="1" spans="1:3" ht="28.8" x14ac:dyDescent="0.25">
      <c r="A1" s="9" t="s">
        <v>0</v>
      </c>
      <c r="B1" s="1" t="s">
        <v>13</v>
      </c>
      <c r="C1" s="1" t="s">
        <v>14</v>
      </c>
    </row>
    <row r="2" spans="1:3" ht="14.4" x14ac:dyDescent="0.25">
      <c r="A2" s="10"/>
      <c r="B2" s="2" t="s">
        <v>1</v>
      </c>
      <c r="C2" s="2" t="s">
        <v>1</v>
      </c>
    </row>
    <row r="3" spans="1:3" ht="14.4" x14ac:dyDescent="0.25">
      <c r="A3" s="11"/>
      <c r="B3" s="3" t="s">
        <v>2</v>
      </c>
      <c r="C3" s="3" t="s">
        <v>2</v>
      </c>
    </row>
    <row r="4" spans="1:3" ht="14.4" x14ac:dyDescent="0.25">
      <c r="A4" s="4" t="s">
        <v>3</v>
      </c>
      <c r="B4" s="7">
        <v>697</v>
      </c>
      <c r="C4" s="7">
        <f>B4*$C$14</f>
        <v>719.23430000000008</v>
      </c>
    </row>
    <row r="5" spans="1:3" ht="14.4" x14ac:dyDescent="0.25">
      <c r="A5" s="4" t="s">
        <v>4</v>
      </c>
      <c r="B5" s="7">
        <v>445</v>
      </c>
      <c r="C5" s="7">
        <f t="shared" ref="C5:C8" si="0">B5*$C$14</f>
        <v>459.19550000000004</v>
      </c>
    </row>
    <row r="6" spans="1:3" ht="14.4" x14ac:dyDescent="0.25">
      <c r="A6" s="4" t="s">
        <v>5</v>
      </c>
      <c r="B6" s="7">
        <v>80</v>
      </c>
      <c r="C6" s="7">
        <f t="shared" si="0"/>
        <v>82.552000000000007</v>
      </c>
    </row>
    <row r="7" spans="1:3" ht="14.4" x14ac:dyDescent="0.25">
      <c r="A7" s="4" t="s">
        <v>6</v>
      </c>
      <c r="B7" s="7">
        <v>56</v>
      </c>
      <c r="C7" s="7">
        <f t="shared" si="0"/>
        <v>57.7864</v>
      </c>
    </row>
    <row r="8" spans="1:3" ht="14.4" x14ac:dyDescent="0.25">
      <c r="A8" s="4" t="s">
        <v>7</v>
      </c>
      <c r="B8" s="7">
        <v>50</v>
      </c>
      <c r="C8" s="7">
        <f t="shared" si="0"/>
        <v>51.594999999999999</v>
      </c>
    </row>
    <row r="9" spans="1:3" ht="14.4" x14ac:dyDescent="0.25">
      <c r="A9" s="5" t="s">
        <v>8</v>
      </c>
      <c r="B9" s="12">
        <v>40</v>
      </c>
      <c r="C9" s="12">
        <f>B9*$C$14</f>
        <v>41.276000000000003</v>
      </c>
    </row>
    <row r="10" spans="1:3" ht="14.4" x14ac:dyDescent="0.25">
      <c r="A10" s="6" t="s">
        <v>9</v>
      </c>
      <c r="B10" s="13"/>
      <c r="C10" s="13"/>
    </row>
    <row r="11" spans="1:3" ht="14.4" x14ac:dyDescent="0.25">
      <c r="A11" s="4" t="s">
        <v>10</v>
      </c>
      <c r="B11" s="7">
        <v>83</v>
      </c>
      <c r="C11" s="7">
        <f>B11*$C$14</f>
        <v>85.6477</v>
      </c>
    </row>
    <row r="14" spans="1:3" x14ac:dyDescent="0.25">
      <c r="A14" t="s">
        <v>11</v>
      </c>
      <c r="C14">
        <v>1.0319</v>
      </c>
    </row>
    <row r="15" spans="1:3" x14ac:dyDescent="0.25">
      <c r="A15" s="8" t="s">
        <v>12</v>
      </c>
    </row>
  </sheetData>
  <mergeCells count="3">
    <mergeCell ref="A1:A3"/>
    <mergeCell ref="B9:B10"/>
    <mergeCell ref="C9:C10"/>
  </mergeCells>
  <hyperlinks>
    <hyperlink ref="A15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</vt:lpstr>
      <vt:lpstr>Calculation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Marzewski, Skyler</dc:creator>
  <cp:lastModifiedBy>Marzewski, Skyler</cp:lastModifiedBy>
  <dcterms:created xsi:type="dcterms:W3CDTF">2019-10-29T21:38:08Z</dcterms:created>
  <dcterms:modified xsi:type="dcterms:W3CDTF">2022-02-02T20:01:39Z</dcterms:modified>
</cp:coreProperties>
</file>